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8" tabRatio="679" activeTab="0"/>
  </bookViews>
  <sheets>
    <sheet name="PIST 10M" sheetId="1" r:id="rId1"/>
    <sheet name="CARA 10M" sheetId="2" r:id="rId2"/>
    <sheet name="PIST 25M22LR" sheetId="3" r:id="rId3"/>
    <sheet name="PIST 25M 32-38" sheetId="4" r:id="rId4"/>
    <sheet name="PIST 50M" sheetId="5" r:id="rId5"/>
    <sheet name="CARA 25M" sheetId="6" r:id="rId6"/>
    <sheet name="AA 25-50M" sheetId="7" r:id="rId7"/>
    <sheet name="CARA50M" sheetId="8" r:id="rId8"/>
  </sheets>
  <definedNames>
    <definedName name="_xlnm._FilterDatabase" localSheetId="1" hidden="1">'CARA 10M'!$B$2:$B$42</definedName>
    <definedName name="_xlnm._FilterDatabase" localSheetId="0" hidden="1">'PIST 10M'!$B$2:$B$66</definedName>
    <definedName name="_xlfn._xlws.SORT" hidden="1">#NAME?</definedName>
  </definedNames>
  <calcPr fullCalcOnLoad="1"/>
</workbook>
</file>

<file path=xl/sharedStrings.xml><?xml version="1.0" encoding="utf-8"?>
<sst xmlns="http://schemas.openxmlformats.org/spreadsheetml/2006/main" count="257" uniqueCount="116">
  <si>
    <t>NOM-PRENOM</t>
  </si>
  <si>
    <t>AVRIL</t>
  </si>
  <si>
    <t>MAI</t>
  </si>
  <si>
    <t>JUIN</t>
  </si>
  <si>
    <t>TOTAL</t>
  </si>
  <si>
    <t>Classement</t>
  </si>
  <si>
    <t>RATTRAPAGE</t>
  </si>
  <si>
    <t xml:space="preserve">Meilleure
 Série </t>
  </si>
  <si>
    <t>MARS</t>
  </si>
  <si>
    <t>DOMINGUES Ludovic</t>
  </si>
  <si>
    <t>DUBET Olivier</t>
  </si>
  <si>
    <t>MASSON Rodolphe</t>
  </si>
  <si>
    <t>CATOIS Stéphane</t>
  </si>
  <si>
    <t>MERRIEN Sébastien</t>
  </si>
  <si>
    <t>HAMON Julien</t>
  </si>
  <si>
    <t>ASFAUX Vincent</t>
  </si>
  <si>
    <t>SIMON Emmanuel</t>
  </si>
  <si>
    <t>MERRIEN Louane</t>
  </si>
  <si>
    <t>LEBORDAIS Bertrand</t>
  </si>
  <si>
    <t>GENDRAU Dominique</t>
  </si>
  <si>
    <t>LEVEQUE Hervé</t>
  </si>
  <si>
    <t>ROUX Dimitri</t>
  </si>
  <si>
    <t>BOIZET Guillaume</t>
  </si>
  <si>
    <t>LHOMOND Eric</t>
  </si>
  <si>
    <t>BOURGASSER Stéphane</t>
  </si>
  <si>
    <t>SORET Tony</t>
  </si>
  <si>
    <t>RYBAK Jakub</t>
  </si>
  <si>
    <t>CARON Dorene</t>
  </si>
  <si>
    <t>PERRIRAZ Raphaël</t>
  </si>
  <si>
    <t>DELAVIGNE Damien</t>
  </si>
  <si>
    <t>PLASSART Melina</t>
  </si>
  <si>
    <t>BOUAZIZ Lena</t>
  </si>
  <si>
    <t>DAVID Clémentine</t>
  </si>
  <si>
    <t>DEROC Océane</t>
  </si>
  <si>
    <t>SORET Maël</t>
  </si>
  <si>
    <t>BUCHSER Alain</t>
  </si>
  <si>
    <t>BOSSU Pascal</t>
  </si>
  <si>
    <t>CONTE Jean Marie</t>
  </si>
  <si>
    <t>BOULANGER Olivier</t>
  </si>
  <si>
    <t>LE NAGARD Quentin</t>
  </si>
  <si>
    <t>GAMANA Liasset</t>
  </si>
  <si>
    <t>KABANETS Alexandre</t>
  </si>
  <si>
    <t>RIBOUT Franck</t>
  </si>
  <si>
    <t>PRIETO Jean Yves</t>
  </si>
  <si>
    <t>KRAJEWSKI Alexandre</t>
  </si>
  <si>
    <t>STEPHAN Antoine</t>
  </si>
  <si>
    <t>COURSIMAULT Sylvain</t>
  </si>
  <si>
    <t>SADON Rémy</t>
  </si>
  <si>
    <t>DARIEN-DEROCHE Dominique</t>
  </si>
  <si>
    <t>BRENGUIER Thierry</t>
  </si>
  <si>
    <t>LEFEBVRE Isaure</t>
  </si>
  <si>
    <t xml:space="preserve">HEMMERY Clarisse </t>
  </si>
  <si>
    <t>HEMMERY Delphine</t>
  </si>
  <si>
    <t>MUDHOO Yogesh</t>
  </si>
  <si>
    <t>LECLERC Mylene</t>
  </si>
  <si>
    <t>PETIT Christelle</t>
  </si>
  <si>
    <t>PETIT Kassandra</t>
  </si>
  <si>
    <t>BENHAYYAN Salim</t>
  </si>
  <si>
    <t>MEZIER Magalie</t>
  </si>
  <si>
    <t>CHAMBARD Esteban</t>
  </si>
  <si>
    <t>GASSMANN Maïlys</t>
  </si>
  <si>
    <t>SAINT-GEORGES Typhaine</t>
  </si>
  <si>
    <t>GRIZAUD Emmanuel</t>
  </si>
  <si>
    <r>
      <t xml:space="preserve">LAURENT </t>
    </r>
    <r>
      <rPr>
        <sz val="10"/>
        <color indexed="10"/>
        <rFont val="Arial"/>
        <family val="2"/>
      </rPr>
      <t>Sébastien</t>
    </r>
  </si>
  <si>
    <t>GUTIERREZ  Rafaël</t>
  </si>
  <si>
    <t>DE MARCO Cynthia</t>
  </si>
  <si>
    <t>DERACHE Hugues</t>
  </si>
  <si>
    <t xml:space="preserve">COLAS Maxime </t>
  </si>
  <si>
    <t>PLASSART Mélina</t>
  </si>
  <si>
    <t>GUIDO Fabrice</t>
  </si>
  <si>
    <t>PLUVINAGE Margaux</t>
  </si>
  <si>
    <t>PERRIRAZ Raphael</t>
  </si>
  <si>
    <t>CAPETTA Thierry</t>
  </si>
  <si>
    <t>CAPETTA THIERRY</t>
  </si>
  <si>
    <t>GIRONDON</t>
  </si>
  <si>
    <t>VALENTIN Jean Luc</t>
  </si>
  <si>
    <t>DECHAUPEAUX</t>
  </si>
  <si>
    <t>VALENTIN Karine</t>
  </si>
  <si>
    <t>DE CEUYPER Lionel</t>
  </si>
  <si>
    <t>MECHIN Geoffrey</t>
  </si>
  <si>
    <t>SANSON Jeremy</t>
  </si>
  <si>
    <t>LEFEBVRE Mahaut</t>
  </si>
  <si>
    <t>TESSIER Lena</t>
  </si>
  <si>
    <t>DUBET Chloé</t>
  </si>
  <si>
    <t>CATOIS Florence</t>
  </si>
  <si>
    <t xml:space="preserve">LEFEVBRE Mahaut </t>
  </si>
  <si>
    <t>31/04</t>
  </si>
  <si>
    <t>ZAMMIT Nicolas</t>
  </si>
  <si>
    <t>MERRIEN Yanis</t>
  </si>
  <si>
    <t>LEGOFF Victoria</t>
  </si>
  <si>
    <t>VANDESMET Alexy</t>
  </si>
  <si>
    <t>ALIMECK Eden</t>
  </si>
  <si>
    <t>DUQUESNE Alexandre</t>
  </si>
  <si>
    <t>BRINY Anthony</t>
  </si>
  <si>
    <t>DEHESDIN Jules</t>
  </si>
  <si>
    <t>BERKANI Richard</t>
  </si>
  <si>
    <t>KABANETS Timothy</t>
  </si>
  <si>
    <t>DEZANNEAU Lucile</t>
  </si>
  <si>
    <t>POLBERE Opalyne</t>
  </si>
  <si>
    <t>GUARAB Marouane</t>
  </si>
  <si>
    <t>VALENTIN Margot</t>
  </si>
  <si>
    <t>Mai</t>
  </si>
  <si>
    <t>13/5</t>
  </si>
  <si>
    <t>MECHARLE Manon</t>
  </si>
  <si>
    <t>CLEMENT Christian</t>
  </si>
  <si>
    <t>MEUNIER Jerome</t>
  </si>
  <si>
    <t>SIMON Elisa</t>
  </si>
  <si>
    <t>KACZMAECK Léa</t>
  </si>
  <si>
    <t>Rattrapage</t>
  </si>
  <si>
    <t>KABANETS Daniel</t>
  </si>
  <si>
    <t>KAZMAREK Léa</t>
  </si>
  <si>
    <t>HAMON JULIEN</t>
  </si>
  <si>
    <t>COULOMBEL Lucas</t>
  </si>
  <si>
    <t>EDT</t>
  </si>
  <si>
    <t>Cadets-Juniors</t>
  </si>
  <si>
    <t>RAT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</si>
</sst>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d/m;@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mmm\-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/>
    </xf>
    <xf numFmtId="167" fontId="0" fillId="0" borderId="18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167" fontId="0" fillId="0" borderId="12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7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67" fontId="0" fillId="0" borderId="37" xfId="0" applyNumberFormat="1" applyBorder="1" applyAlignment="1">
      <alignment/>
    </xf>
    <xf numFmtId="167" fontId="0" fillId="0" borderId="38" xfId="0" applyNumberFormat="1" applyBorder="1" applyAlignment="1">
      <alignment/>
    </xf>
    <xf numFmtId="0" fontId="4" fillId="0" borderId="39" xfId="0" applyFon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45" xfId="0" applyBorder="1" applyAlignment="1">
      <alignment/>
    </xf>
    <xf numFmtId="167" fontId="0" fillId="0" borderId="27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167" fontId="0" fillId="0" borderId="12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8" xfId="0" applyFont="1" applyBorder="1" applyAlignment="1">
      <alignment/>
    </xf>
    <xf numFmtId="167" fontId="0" fillId="0" borderId="49" xfId="0" applyNumberFormat="1" applyBorder="1" applyAlignment="1">
      <alignment/>
    </xf>
    <xf numFmtId="167" fontId="0" fillId="0" borderId="50" xfId="0" applyNumberFormat="1" applyBorder="1" applyAlignment="1">
      <alignment/>
    </xf>
    <xf numFmtId="0" fontId="2" fillId="0" borderId="51" xfId="0" applyFont="1" applyBorder="1" applyAlignment="1">
      <alignment horizont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41" xfId="0" applyFill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167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7" fontId="0" fillId="0" borderId="57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44" xfId="0" applyFont="1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67" xfId="0" applyFill="1" applyBorder="1" applyAlignment="1">
      <alignment/>
    </xf>
    <xf numFmtId="167" fontId="0" fillId="0" borderId="70" xfId="0" applyNumberFormat="1" applyBorder="1" applyAlignment="1">
      <alignment/>
    </xf>
    <xf numFmtId="0" fontId="0" fillId="0" borderId="71" xfId="0" applyBorder="1" applyAlignment="1">
      <alignment/>
    </xf>
    <xf numFmtId="0" fontId="5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5" xfId="0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7" fontId="0" fillId="0" borderId="27" xfId="0" applyNumberFormat="1" applyFont="1" applyBorder="1" applyAlignment="1">
      <alignment horizontal="center" wrapText="1"/>
    </xf>
    <xf numFmtId="167" fontId="0" fillId="0" borderId="24" xfId="0" applyNumberFormat="1" applyBorder="1" applyAlignment="1">
      <alignment wrapText="1"/>
    </xf>
    <xf numFmtId="167" fontId="0" fillId="0" borderId="57" xfId="0" applyNumberFormat="1" applyBorder="1" applyAlignment="1">
      <alignment horizontal="center" wrapText="1"/>
    </xf>
    <xf numFmtId="167" fontId="0" fillId="0" borderId="78" xfId="0" applyNumberFormat="1" applyBorder="1" applyAlignment="1">
      <alignment/>
    </xf>
    <xf numFmtId="0" fontId="0" fillId="0" borderId="79" xfId="0" applyBorder="1" applyAlignment="1">
      <alignment/>
    </xf>
    <xf numFmtId="167" fontId="0" fillId="0" borderId="11" xfId="0" applyNumberFormat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69" xfId="0" applyBorder="1" applyAlignment="1">
      <alignment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 wrapText="1"/>
    </xf>
    <xf numFmtId="0" fontId="2" fillId="0" borderId="87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86" xfId="0" applyFont="1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7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1" xfId="0" applyFont="1" applyBorder="1" applyAlignment="1">
      <alignment/>
    </xf>
    <xf numFmtId="0" fontId="0" fillId="0" borderId="91" xfId="0" applyFill="1" applyBorder="1" applyAlignment="1">
      <alignment/>
    </xf>
    <xf numFmtId="0" fontId="0" fillId="0" borderId="91" xfId="0" applyFont="1" applyFill="1" applyBorder="1" applyAlignment="1">
      <alignment/>
    </xf>
    <xf numFmtId="167" fontId="0" fillId="0" borderId="37" xfId="0" applyNumberFormat="1" applyBorder="1" applyAlignment="1">
      <alignment wrapText="1"/>
    </xf>
    <xf numFmtId="0" fontId="0" fillId="0" borderId="14" xfId="0" applyFont="1" applyBorder="1" applyAlignment="1">
      <alignment/>
    </xf>
    <xf numFmtId="0" fontId="45" fillId="0" borderId="40" xfId="0" applyFont="1" applyBorder="1" applyAlignment="1">
      <alignment/>
    </xf>
    <xf numFmtId="167" fontId="0" fillId="0" borderId="38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26" xfId="0" applyFont="1" applyBorder="1" applyAlignment="1">
      <alignment/>
    </xf>
    <xf numFmtId="0" fontId="46" fillId="0" borderId="40" xfId="0" applyFont="1" applyBorder="1" applyAlignment="1">
      <alignment/>
    </xf>
    <xf numFmtId="0" fontId="0" fillId="0" borderId="34" xfId="0" applyFont="1" applyBorder="1" applyAlignment="1">
      <alignment/>
    </xf>
    <xf numFmtId="167" fontId="0" fillId="0" borderId="27" xfId="0" applyNumberFormat="1" applyFont="1" applyBorder="1" applyAlignment="1">
      <alignment horizontal="left" wrapText="1"/>
    </xf>
    <xf numFmtId="0" fontId="0" fillId="0" borderId="92" xfId="0" applyFont="1" applyBorder="1" applyAlignment="1">
      <alignment/>
    </xf>
    <xf numFmtId="16" fontId="3" fillId="0" borderId="93" xfId="0" applyNumberFormat="1" applyFont="1" applyBorder="1" applyAlignment="1">
      <alignment horizontal="center" vertical="center"/>
    </xf>
    <xf numFmtId="16" fontId="3" fillId="0" borderId="30" xfId="0" applyNumberFormat="1" applyFont="1" applyBorder="1" applyAlignment="1">
      <alignment horizontal="center" vertical="center"/>
    </xf>
    <xf numFmtId="0" fontId="0" fillId="0" borderId="94" xfId="0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ont="1" applyBorder="1" applyAlignment="1">
      <alignment/>
    </xf>
    <xf numFmtId="167" fontId="0" fillId="0" borderId="12" xfId="0" applyNumberFormat="1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95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96" xfId="0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9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91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2" borderId="11" xfId="0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0" borderId="91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51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6" fontId="3" fillId="0" borderId="98" xfId="0" applyNumberFormat="1" applyFont="1" applyBorder="1" applyAlignment="1">
      <alignment horizontal="center" vertical="center"/>
    </xf>
    <xf numFmtId="16" fontId="3" fillId="0" borderId="99" xfId="0" applyNumberFormat="1" applyFont="1" applyBorder="1" applyAlignment="1">
      <alignment horizontal="center" vertical="center"/>
    </xf>
    <xf numFmtId="17" fontId="2" fillId="0" borderId="100" xfId="0" applyNumberFormat="1" applyFont="1" applyBorder="1" applyAlignment="1">
      <alignment horizontal="center"/>
    </xf>
    <xf numFmtId="17" fontId="2" fillId="0" borderId="44" xfId="0" applyNumberFormat="1" applyFont="1" applyBorder="1" applyAlignment="1">
      <alignment horizontal="center"/>
    </xf>
    <xf numFmtId="17" fontId="2" fillId="0" borderId="101" xfId="0" applyNumberFormat="1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16" fontId="3" fillId="0" borderId="105" xfId="0" applyNumberFormat="1" applyFont="1" applyBorder="1" applyAlignment="1">
      <alignment horizontal="center" vertical="center"/>
    </xf>
    <xf numFmtId="16" fontId="3" fillId="0" borderId="87" xfId="0" applyNumberFormat="1" applyFont="1" applyBorder="1" applyAlignment="1">
      <alignment horizontal="center" vertic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17" fontId="2" fillId="0" borderId="97" xfId="0" applyNumberFormat="1" applyFont="1" applyBorder="1" applyAlignment="1">
      <alignment horizontal="center"/>
    </xf>
    <xf numFmtId="17" fontId="2" fillId="0" borderId="31" xfId="0" applyNumberFormat="1" applyFont="1" applyBorder="1" applyAlignment="1">
      <alignment horizontal="center"/>
    </xf>
    <xf numFmtId="17" fontId="2" fillId="0" borderId="94" xfId="0" applyNumberFormat="1" applyFont="1" applyBorder="1" applyAlignment="1">
      <alignment horizontal="center"/>
    </xf>
    <xf numFmtId="17" fontId="2" fillId="0" borderId="64" xfId="0" applyNumberFormat="1" applyFont="1" applyBorder="1" applyAlignment="1">
      <alignment horizontal="center"/>
    </xf>
    <xf numFmtId="16" fontId="3" fillId="0" borderId="93" xfId="0" applyNumberFormat="1" applyFont="1" applyBorder="1" applyAlignment="1">
      <alignment horizontal="center" vertical="center"/>
    </xf>
    <xf numFmtId="16" fontId="3" fillId="0" borderId="30" xfId="0" applyNumberFormat="1" applyFont="1" applyBorder="1" applyAlignment="1">
      <alignment horizontal="center" vertical="center"/>
    </xf>
    <xf numFmtId="17" fontId="2" fillId="0" borderId="32" xfId="0" applyNumberFormat="1" applyFont="1" applyBorder="1" applyAlignment="1">
      <alignment horizontal="center"/>
    </xf>
    <xf numFmtId="17" fontId="2" fillId="0" borderId="103" xfId="0" applyNumberFormat="1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6"/>
  <sheetViews>
    <sheetView tabSelected="1" zoomScale="80" zoomScaleNormal="80" zoomScalePageLayoutView="0" workbookViewId="0" topLeftCell="A1">
      <pane xSplit="2" ySplit="3" topLeftCell="C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11.421875" defaultRowHeight="12.75"/>
  <cols>
    <col min="1" max="1" width="13.140625" style="0" bestFit="1" customWidth="1"/>
    <col min="2" max="2" width="26.421875" style="0" customWidth="1"/>
    <col min="3" max="27" width="4.7109375" style="0" customWidth="1"/>
    <col min="28" max="28" width="7.7109375" style="0" customWidth="1"/>
    <col min="29" max="29" width="11.7109375" style="1" bestFit="1" customWidth="1"/>
    <col min="30" max="30" width="8.00390625" style="0" bestFit="1" customWidth="1"/>
    <col min="31" max="31" width="9.00390625" style="0" bestFit="1" customWidth="1"/>
    <col min="32" max="32" width="4.7109375" style="0" customWidth="1"/>
    <col min="33" max="33" width="4.421875" style="0" customWidth="1"/>
    <col min="34" max="34" width="4.28125" style="0" customWidth="1"/>
    <col min="35" max="38" width="4.421875" style="0" customWidth="1"/>
    <col min="39" max="53" width="4.7109375" style="0" customWidth="1"/>
    <col min="54" max="54" width="6.28125" style="0" customWidth="1"/>
    <col min="55" max="55" width="11.7109375" style="1" bestFit="1" customWidth="1"/>
    <col min="56" max="56" width="5.57421875" style="0" customWidth="1"/>
    <col min="57" max="79" width="5.7109375" style="0" customWidth="1"/>
    <col min="80" max="80" width="12.8515625" style="0" bestFit="1" customWidth="1"/>
    <col min="81" max="81" width="12.28125" style="1" bestFit="1" customWidth="1"/>
    <col min="82" max="84" width="5.7109375" style="0" customWidth="1"/>
    <col min="85" max="85" width="6.28125" style="0" customWidth="1"/>
    <col min="86" max="86" width="4.140625" style="0" bestFit="1" customWidth="1"/>
    <col min="87" max="91" width="4.140625" style="0" customWidth="1"/>
    <col min="92" max="92" width="6.7109375" style="0" customWidth="1"/>
    <col min="93" max="93" width="6.57421875" style="0" bestFit="1" customWidth="1"/>
    <col min="94" max="98" width="4.57421875" style="0" bestFit="1" customWidth="1"/>
    <col min="99" max="99" width="4.57421875" style="0" customWidth="1"/>
    <col min="100" max="100" width="4.57421875" style="0" bestFit="1" customWidth="1"/>
    <col min="101" max="101" width="4.28125" style="0" bestFit="1" customWidth="1"/>
    <col min="102" max="103" width="4.140625" style="0" bestFit="1" customWidth="1"/>
    <col min="104" max="104" width="4.28125" style="0" bestFit="1" customWidth="1"/>
    <col min="105" max="105" width="4.57421875" style="0" bestFit="1" customWidth="1"/>
    <col min="106" max="108" width="5.28125" style="0" customWidth="1"/>
    <col min="109" max="109" width="10.421875" style="0" customWidth="1"/>
    <col min="110" max="110" width="12.7109375" style="1" customWidth="1"/>
    <col min="111" max="111" width="3.7109375" style="0" hidden="1" customWidth="1"/>
    <col min="112" max="112" width="3.421875" style="0" hidden="1" customWidth="1"/>
    <col min="113" max="113" width="4.7109375" style="0" hidden="1" customWidth="1"/>
    <col min="114" max="114" width="13.28125" style="1" hidden="1" customWidth="1"/>
  </cols>
  <sheetData>
    <row r="1" ht="13.5" thickBot="1">
      <c r="A1" s="208" t="s">
        <v>113</v>
      </c>
    </row>
    <row r="2" spans="1:115" ht="13.5" customHeight="1" thickTop="1">
      <c r="A2" s="221" t="s">
        <v>114</v>
      </c>
      <c r="B2" s="66"/>
      <c r="C2" s="232" t="s">
        <v>8</v>
      </c>
      <c r="D2" s="23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6"/>
      <c r="AD2" s="232" t="s">
        <v>1</v>
      </c>
      <c r="AE2" s="233"/>
      <c r="AF2" s="234"/>
      <c r="AG2" s="234"/>
      <c r="AH2" s="234"/>
      <c r="AI2" s="234"/>
      <c r="AJ2" s="234"/>
      <c r="AK2" s="234"/>
      <c r="AL2" s="234"/>
      <c r="AM2" s="234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6"/>
      <c r="BD2" s="235" t="s">
        <v>2</v>
      </c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2" t="s">
        <v>3</v>
      </c>
      <c r="CE2" s="233"/>
      <c r="CF2" s="233"/>
      <c r="CG2" s="234"/>
      <c r="CH2" s="234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6"/>
      <c r="DG2" s="233"/>
      <c r="DH2" s="234"/>
      <c r="DI2" s="234"/>
      <c r="DJ2" s="235"/>
      <c r="DK2" s="193" t="s">
        <v>4</v>
      </c>
    </row>
    <row r="3" spans="1:115" ht="39.75" thickBot="1">
      <c r="A3" s="65" t="s">
        <v>5</v>
      </c>
      <c r="B3" s="67" t="s">
        <v>0</v>
      </c>
      <c r="C3" s="18">
        <v>44991</v>
      </c>
      <c r="D3" s="92">
        <v>44994</v>
      </c>
      <c r="E3" s="68">
        <v>44998</v>
      </c>
      <c r="F3" s="68">
        <v>44998</v>
      </c>
      <c r="G3" s="68">
        <v>44998</v>
      </c>
      <c r="H3" s="68">
        <v>44999</v>
      </c>
      <c r="I3" s="68">
        <v>45004</v>
      </c>
      <c r="J3" s="68">
        <v>45005</v>
      </c>
      <c r="K3" s="68">
        <v>45005</v>
      </c>
      <c r="L3" s="68">
        <v>45005</v>
      </c>
      <c r="M3" s="68">
        <v>45006</v>
      </c>
      <c r="N3" s="68">
        <v>45006</v>
      </c>
      <c r="O3" s="68">
        <v>45007</v>
      </c>
      <c r="P3" s="69">
        <v>45008</v>
      </c>
      <c r="Q3" s="69">
        <v>45008</v>
      </c>
      <c r="R3" s="69">
        <v>45012</v>
      </c>
      <c r="S3" s="69">
        <v>45012</v>
      </c>
      <c r="T3" s="69">
        <v>45012</v>
      </c>
      <c r="U3" s="69">
        <v>45013</v>
      </c>
      <c r="V3" s="69">
        <v>45014</v>
      </c>
      <c r="W3" s="69">
        <v>45015</v>
      </c>
      <c r="X3" s="69">
        <v>45015</v>
      </c>
      <c r="Y3" s="69">
        <v>45015</v>
      </c>
      <c r="Z3" s="69"/>
      <c r="AA3" s="69"/>
      <c r="AB3" s="154" t="s">
        <v>6</v>
      </c>
      <c r="AC3" s="21" t="s">
        <v>7</v>
      </c>
      <c r="AD3" s="18">
        <v>45018</v>
      </c>
      <c r="AE3" s="92">
        <v>45019</v>
      </c>
      <c r="AF3" s="68">
        <v>45019</v>
      </c>
      <c r="AG3" s="68">
        <v>45020</v>
      </c>
      <c r="AH3" s="68">
        <v>45021</v>
      </c>
      <c r="AI3" s="68">
        <v>45022</v>
      </c>
      <c r="AJ3" s="68">
        <v>45022</v>
      </c>
      <c r="AK3" s="68">
        <v>45027</v>
      </c>
      <c r="AL3" s="68">
        <v>45027</v>
      </c>
      <c r="AM3" s="68">
        <v>45028</v>
      </c>
      <c r="AN3" s="69">
        <v>45029</v>
      </c>
      <c r="AO3" s="69">
        <v>45029</v>
      </c>
      <c r="AP3" s="69">
        <v>45033</v>
      </c>
      <c r="AQ3" s="69">
        <v>45033</v>
      </c>
      <c r="AR3" s="69">
        <v>45033</v>
      </c>
      <c r="AS3" s="69">
        <v>45034</v>
      </c>
      <c r="AT3" s="69">
        <v>45035</v>
      </c>
      <c r="AU3" s="69">
        <v>45036</v>
      </c>
      <c r="AV3" s="69">
        <v>45036</v>
      </c>
      <c r="AW3" s="69">
        <v>45040</v>
      </c>
      <c r="AX3" s="69">
        <v>45041</v>
      </c>
      <c r="AY3" s="69">
        <v>45043</v>
      </c>
      <c r="AZ3" s="69">
        <v>45043</v>
      </c>
      <c r="BA3" s="69">
        <v>45045</v>
      </c>
      <c r="BB3" s="154" t="s">
        <v>6</v>
      </c>
      <c r="BC3" s="21" t="s">
        <v>7</v>
      </c>
      <c r="BD3" s="48">
        <v>45054</v>
      </c>
      <c r="BE3" s="48">
        <v>45054</v>
      </c>
      <c r="BF3" s="48">
        <v>45055</v>
      </c>
      <c r="BG3" s="48">
        <v>45055</v>
      </c>
      <c r="BH3" s="48">
        <v>45056</v>
      </c>
      <c r="BI3" s="48">
        <v>45056</v>
      </c>
      <c r="BJ3" s="48">
        <v>45057</v>
      </c>
      <c r="BK3" s="48">
        <v>45060</v>
      </c>
      <c r="BL3" s="48">
        <v>45060</v>
      </c>
      <c r="BM3" s="48">
        <v>45060</v>
      </c>
      <c r="BN3" s="48">
        <v>45060</v>
      </c>
      <c r="BO3" s="48">
        <v>45061</v>
      </c>
      <c r="BP3" s="48">
        <v>45061</v>
      </c>
      <c r="BQ3" s="48">
        <v>45063</v>
      </c>
      <c r="BR3" s="48">
        <v>45068</v>
      </c>
      <c r="BS3" s="48">
        <v>45068</v>
      </c>
      <c r="BT3" s="48">
        <v>45099</v>
      </c>
      <c r="BU3" s="48">
        <v>45070</v>
      </c>
      <c r="BV3" s="48">
        <v>45071</v>
      </c>
      <c r="BW3" s="48">
        <v>45074</v>
      </c>
      <c r="BX3" s="48">
        <v>45074</v>
      </c>
      <c r="BY3" s="48">
        <v>45074</v>
      </c>
      <c r="BZ3" s="48">
        <v>45076</v>
      </c>
      <c r="CA3" s="48">
        <v>45076</v>
      </c>
      <c r="CB3" s="48" t="s">
        <v>6</v>
      </c>
      <c r="CC3" s="25" t="s">
        <v>7</v>
      </c>
      <c r="CD3" s="18">
        <v>45078</v>
      </c>
      <c r="CE3" s="20">
        <v>45080</v>
      </c>
      <c r="CF3" s="20"/>
      <c r="CG3" s="19"/>
      <c r="CH3" s="19"/>
      <c r="CI3" s="48">
        <v>45082</v>
      </c>
      <c r="CJ3" s="48"/>
      <c r="CK3" s="48">
        <v>45083</v>
      </c>
      <c r="CL3" s="48">
        <v>45084</v>
      </c>
      <c r="CM3" s="48">
        <v>45085</v>
      </c>
      <c r="CN3" s="48"/>
      <c r="CO3" s="207">
        <v>45088</v>
      </c>
      <c r="CP3" s="48">
        <v>45088</v>
      </c>
      <c r="CQ3" s="48">
        <v>45089</v>
      </c>
      <c r="CR3" s="48">
        <v>45089</v>
      </c>
      <c r="CS3" s="48">
        <v>45089</v>
      </c>
      <c r="CT3" s="48">
        <v>45090</v>
      </c>
      <c r="CU3" s="48">
        <v>45090</v>
      </c>
      <c r="CV3" s="48">
        <v>45091</v>
      </c>
      <c r="CW3" s="19">
        <v>45092</v>
      </c>
      <c r="CX3" s="19"/>
      <c r="CY3" s="19"/>
      <c r="CZ3" s="19">
        <v>45095</v>
      </c>
      <c r="DA3" s="19">
        <v>45095</v>
      </c>
      <c r="DB3" s="48">
        <v>45096</v>
      </c>
      <c r="DC3" s="48">
        <v>45096</v>
      </c>
      <c r="DD3" s="48">
        <v>45096</v>
      </c>
      <c r="DE3" s="207">
        <v>45096</v>
      </c>
      <c r="DF3" s="21" t="s">
        <v>7</v>
      </c>
      <c r="DG3" s="20"/>
      <c r="DH3" s="19"/>
      <c r="DI3" s="19"/>
      <c r="DJ3" s="25" t="s">
        <v>7</v>
      </c>
      <c r="DK3" s="194"/>
    </row>
    <row r="4" spans="1:115" ht="16.5" customHeight="1" thickBot="1" thickTop="1">
      <c r="A4" s="70">
        <v>1</v>
      </c>
      <c r="B4" s="211" t="s">
        <v>32</v>
      </c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>
        <v>191</v>
      </c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49"/>
      <c r="AC4" s="144">
        <f aca="true" t="shared" si="0" ref="AC4:AC35">MAX(C4:AB4)</f>
        <v>191</v>
      </c>
      <c r="AD4" s="96"/>
      <c r="AE4" s="97"/>
      <c r="AF4" s="98"/>
      <c r="AG4" s="98"/>
      <c r="AH4" s="98"/>
      <c r="AI4" s="98"/>
      <c r="AJ4" s="98"/>
      <c r="AK4" s="98"/>
      <c r="AL4" s="98"/>
      <c r="AM4" s="98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>
        <v>187</v>
      </c>
      <c r="BC4" s="144">
        <f aca="true" t="shared" si="1" ref="BC4:BC35">MAX(AD4:BB4)</f>
        <v>187</v>
      </c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>
        <v>185</v>
      </c>
      <c r="BW4" s="49"/>
      <c r="BX4" s="49"/>
      <c r="BY4" s="49"/>
      <c r="BZ4" s="49"/>
      <c r="CA4" s="49"/>
      <c r="CB4" s="49"/>
      <c r="CC4" s="144">
        <f aca="true" t="shared" si="2" ref="CC4:CC35">MAX(BD4:CB4)</f>
        <v>185</v>
      </c>
      <c r="CD4" s="14"/>
      <c r="CE4" s="16"/>
      <c r="CF4" s="16"/>
      <c r="CG4" s="15"/>
      <c r="CH4" s="16"/>
      <c r="CI4" s="16"/>
      <c r="CJ4" s="16"/>
      <c r="CK4" s="16"/>
      <c r="CL4" s="16"/>
      <c r="CM4" s="16"/>
      <c r="CN4" s="16"/>
      <c r="CO4" s="201"/>
      <c r="CP4" s="201"/>
      <c r="CQ4" s="201">
        <v>190</v>
      </c>
      <c r="CR4" s="201"/>
      <c r="CS4" s="201"/>
      <c r="CT4" s="201"/>
      <c r="CU4" s="201"/>
      <c r="CV4" s="201"/>
      <c r="CW4" s="15"/>
      <c r="CX4" s="15"/>
      <c r="CY4" s="15"/>
      <c r="CZ4" s="15"/>
      <c r="DA4" s="15"/>
      <c r="DB4" s="201"/>
      <c r="DC4" s="201"/>
      <c r="DD4" s="201"/>
      <c r="DE4" s="201"/>
      <c r="DF4" s="144">
        <f aca="true" t="shared" si="3" ref="DF4:DF35">MAX(CD4:DE4)</f>
        <v>190</v>
      </c>
      <c r="DG4" s="16"/>
      <c r="DH4" s="15"/>
      <c r="DI4" s="115"/>
      <c r="DJ4" s="144">
        <f aca="true" t="shared" si="4" ref="DJ4:DJ35">MAX(DG4:DI4)</f>
        <v>0</v>
      </c>
      <c r="DK4" s="47">
        <f aca="true" t="shared" si="5" ref="DK4:DK35">AC4+BC4+CC4+DF4</f>
        <v>753</v>
      </c>
    </row>
    <row r="5" spans="1:115" ht="16.5" customHeight="1" thickBot="1" thickTop="1">
      <c r="A5" s="72">
        <v>2</v>
      </c>
      <c r="B5" s="56" t="s">
        <v>29</v>
      </c>
      <c r="C5" s="73"/>
      <c r="D5" s="93"/>
      <c r="E5" s="74"/>
      <c r="F5" s="74"/>
      <c r="G5" s="74"/>
      <c r="H5" s="74"/>
      <c r="I5" s="74"/>
      <c r="J5" s="74"/>
      <c r="K5" s="74"/>
      <c r="L5" s="74"/>
      <c r="M5" s="74">
        <v>186</v>
      </c>
      <c r="N5" s="74"/>
      <c r="O5" s="74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1"/>
      <c r="AC5" s="109">
        <f t="shared" si="0"/>
        <v>186</v>
      </c>
      <c r="AD5" s="11"/>
      <c r="AE5" s="9"/>
      <c r="AF5" s="5"/>
      <c r="AG5" s="5"/>
      <c r="AH5" s="5"/>
      <c r="AI5" s="5"/>
      <c r="AJ5" s="5"/>
      <c r="AK5" s="5"/>
      <c r="AL5" s="5"/>
      <c r="AM5" s="5"/>
      <c r="AN5" s="50"/>
      <c r="AO5" s="50"/>
      <c r="AP5" s="50"/>
      <c r="AQ5" s="50"/>
      <c r="AR5" s="50"/>
      <c r="AS5" s="50">
        <v>184</v>
      </c>
      <c r="AT5" s="50"/>
      <c r="AU5" s="50"/>
      <c r="AV5" s="50"/>
      <c r="AW5" s="50"/>
      <c r="AX5" s="50"/>
      <c r="AY5" s="50"/>
      <c r="AZ5" s="50"/>
      <c r="BA5" s="50"/>
      <c r="BB5" s="114"/>
      <c r="BC5" s="109">
        <f t="shared" si="1"/>
        <v>184</v>
      </c>
      <c r="BD5" s="49"/>
      <c r="BE5" s="49"/>
      <c r="BF5" s="49">
        <v>188</v>
      </c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>
        <v>182</v>
      </c>
      <c r="CA5" s="49">
        <v>184</v>
      </c>
      <c r="CB5" s="114"/>
      <c r="CC5" s="111">
        <f t="shared" si="2"/>
        <v>188</v>
      </c>
      <c r="CD5" s="11"/>
      <c r="CE5" s="9"/>
      <c r="CF5" s="9"/>
      <c r="CG5" s="5"/>
      <c r="CH5" s="9"/>
      <c r="CI5" s="9"/>
      <c r="CJ5" s="9"/>
      <c r="CK5" s="9"/>
      <c r="CL5" s="9"/>
      <c r="CM5" s="9"/>
      <c r="CN5" s="9"/>
      <c r="CO5" s="202"/>
      <c r="CP5" s="202"/>
      <c r="CQ5" s="202"/>
      <c r="CR5" s="202"/>
      <c r="CS5" s="202"/>
      <c r="CT5" s="202"/>
      <c r="CU5" s="202"/>
      <c r="CV5" s="202"/>
      <c r="CW5" s="5"/>
      <c r="CX5" s="5"/>
      <c r="CY5" s="5"/>
      <c r="CZ5" s="5"/>
      <c r="DA5" s="5"/>
      <c r="DB5" s="202"/>
      <c r="DC5" s="202"/>
      <c r="DD5" s="202"/>
      <c r="DE5" s="202">
        <v>184</v>
      </c>
      <c r="DF5" s="144">
        <f t="shared" si="3"/>
        <v>184</v>
      </c>
      <c r="DG5" s="9"/>
      <c r="DH5" s="5"/>
      <c r="DI5" s="114"/>
      <c r="DJ5" s="145">
        <f t="shared" si="4"/>
        <v>0</v>
      </c>
      <c r="DK5" s="47">
        <f t="shared" si="5"/>
        <v>742</v>
      </c>
    </row>
    <row r="6" spans="1:115" ht="16.5" customHeight="1" thickBot="1" thickTop="1">
      <c r="A6" s="72">
        <v>3</v>
      </c>
      <c r="B6" s="8" t="s">
        <v>35</v>
      </c>
      <c r="C6" s="32"/>
      <c r="D6" s="4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1">
        <v>174</v>
      </c>
      <c r="Q6" s="61"/>
      <c r="R6" s="61"/>
      <c r="S6" s="61"/>
      <c r="T6" s="61"/>
      <c r="U6" s="61">
        <v>183</v>
      </c>
      <c r="V6" s="61"/>
      <c r="W6" s="61"/>
      <c r="X6" s="61"/>
      <c r="Y6" s="61"/>
      <c r="Z6" s="61"/>
      <c r="AA6" s="61"/>
      <c r="AB6" s="71"/>
      <c r="AC6" s="109">
        <f t="shared" si="0"/>
        <v>183</v>
      </c>
      <c r="AD6" s="73"/>
      <c r="AE6" s="93"/>
      <c r="AF6" s="74"/>
      <c r="AG6" s="74"/>
      <c r="AH6" s="74"/>
      <c r="AI6" s="74"/>
      <c r="AJ6" s="74"/>
      <c r="AK6" s="74"/>
      <c r="AL6" s="74"/>
      <c r="AM6" s="74"/>
      <c r="AN6" s="75"/>
      <c r="AO6" s="75"/>
      <c r="AP6" s="75"/>
      <c r="AQ6" s="75"/>
      <c r="AR6" s="75"/>
      <c r="AS6" s="75"/>
      <c r="AT6" s="75"/>
      <c r="AU6" s="75"/>
      <c r="AV6" s="75">
        <v>175</v>
      </c>
      <c r="AW6" s="75">
        <v>182</v>
      </c>
      <c r="AX6" s="75"/>
      <c r="AY6" s="75"/>
      <c r="AZ6" s="75"/>
      <c r="BA6" s="75"/>
      <c r="BB6" s="71"/>
      <c r="BC6" s="109">
        <f t="shared" si="1"/>
        <v>182</v>
      </c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>
        <v>180</v>
      </c>
      <c r="CB6" s="123"/>
      <c r="CC6" s="111">
        <f t="shared" si="2"/>
        <v>180</v>
      </c>
      <c r="CD6" s="11"/>
      <c r="CE6" s="9"/>
      <c r="CF6" s="9"/>
      <c r="CG6" s="5"/>
      <c r="CH6" s="9"/>
      <c r="CI6" s="9"/>
      <c r="CJ6" s="9"/>
      <c r="CK6" s="9">
        <v>176</v>
      </c>
      <c r="CL6" s="9"/>
      <c r="CM6" s="9"/>
      <c r="CN6" s="9"/>
      <c r="CO6" s="201"/>
      <c r="CP6" s="201"/>
      <c r="CQ6" s="201"/>
      <c r="CR6" s="201"/>
      <c r="CS6" s="201"/>
      <c r="CT6" s="201"/>
      <c r="CU6" s="201"/>
      <c r="CV6" s="201"/>
      <c r="CW6" s="3"/>
      <c r="CX6" s="3"/>
      <c r="CY6" s="3"/>
      <c r="CZ6" s="3">
        <v>172</v>
      </c>
      <c r="DA6" s="3"/>
      <c r="DB6" s="201"/>
      <c r="DC6" s="201"/>
      <c r="DD6" s="201"/>
      <c r="DE6" s="203"/>
      <c r="DF6" s="144">
        <f t="shared" si="3"/>
        <v>176</v>
      </c>
      <c r="DG6" s="9"/>
      <c r="DH6" s="5"/>
      <c r="DI6" s="114"/>
      <c r="DJ6" s="145">
        <f t="shared" si="4"/>
        <v>0</v>
      </c>
      <c r="DK6" s="47">
        <f t="shared" si="5"/>
        <v>721</v>
      </c>
    </row>
    <row r="7" spans="1:115" ht="16.5" customHeight="1" thickBot="1" thickTop="1">
      <c r="A7" s="72">
        <v>4</v>
      </c>
      <c r="B7" s="183" t="s">
        <v>78</v>
      </c>
      <c r="C7" s="32"/>
      <c r="D7" s="4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1">
        <v>171</v>
      </c>
      <c r="Q7" s="61">
        <v>183</v>
      </c>
      <c r="R7" s="61"/>
      <c r="S7" s="61"/>
      <c r="T7" s="61"/>
      <c r="U7" s="61">
        <v>183</v>
      </c>
      <c r="V7" s="61"/>
      <c r="W7" s="61"/>
      <c r="X7" s="61"/>
      <c r="Y7" s="61"/>
      <c r="Z7" s="61"/>
      <c r="AA7" s="61"/>
      <c r="AB7" s="114"/>
      <c r="AC7" s="109">
        <f t="shared" si="0"/>
        <v>183</v>
      </c>
      <c r="AD7" s="11"/>
      <c r="AE7" s="9"/>
      <c r="AF7" s="5"/>
      <c r="AG7" s="5"/>
      <c r="AH7" s="5"/>
      <c r="AI7" s="5"/>
      <c r="AJ7" s="5"/>
      <c r="AK7" s="5">
        <v>178</v>
      </c>
      <c r="AL7" s="5"/>
      <c r="AM7" s="5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114"/>
      <c r="BC7" s="109">
        <f t="shared" si="1"/>
        <v>178</v>
      </c>
      <c r="BD7" s="49"/>
      <c r="BE7" s="49"/>
      <c r="BF7" s="49">
        <v>174</v>
      </c>
      <c r="BG7" s="49">
        <v>177</v>
      </c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>
        <v>180</v>
      </c>
      <c r="BS7" s="49">
        <v>184</v>
      </c>
      <c r="BT7" s="49"/>
      <c r="BU7" s="49"/>
      <c r="BV7" s="49"/>
      <c r="BW7" s="49"/>
      <c r="BX7" s="49"/>
      <c r="BY7" s="49"/>
      <c r="BZ7" s="49"/>
      <c r="CA7" s="49"/>
      <c r="CB7" s="123"/>
      <c r="CC7" s="111">
        <f t="shared" si="2"/>
        <v>184</v>
      </c>
      <c r="CD7" s="11"/>
      <c r="CE7" s="9"/>
      <c r="CF7" s="9"/>
      <c r="CG7" s="5"/>
      <c r="CH7" s="9"/>
      <c r="CI7" s="9"/>
      <c r="CJ7" s="9"/>
      <c r="CK7" s="9"/>
      <c r="CL7" s="9"/>
      <c r="CM7" s="9"/>
      <c r="CN7" s="9"/>
      <c r="CO7" s="201"/>
      <c r="CP7" s="201"/>
      <c r="CQ7" s="201"/>
      <c r="CR7" s="201"/>
      <c r="CS7" s="201"/>
      <c r="CT7" s="201"/>
      <c r="CU7" s="201"/>
      <c r="CV7" s="201"/>
      <c r="CW7" s="5">
        <v>174</v>
      </c>
      <c r="CX7" s="5"/>
      <c r="CY7" s="5"/>
      <c r="CZ7" s="5"/>
      <c r="DA7" s="5"/>
      <c r="DB7" s="201">
        <v>172</v>
      </c>
      <c r="DC7" s="201"/>
      <c r="DD7" s="201"/>
      <c r="DE7" s="203"/>
      <c r="DF7" s="144">
        <f t="shared" si="3"/>
        <v>174</v>
      </c>
      <c r="DG7" s="9"/>
      <c r="DH7" s="5"/>
      <c r="DI7" s="114"/>
      <c r="DJ7" s="145">
        <f t="shared" si="4"/>
        <v>0</v>
      </c>
      <c r="DK7" s="47">
        <f t="shared" si="5"/>
        <v>719</v>
      </c>
    </row>
    <row r="8" spans="1:115" ht="16.5" customHeight="1" thickBot="1" thickTop="1">
      <c r="A8" s="72">
        <v>5</v>
      </c>
      <c r="B8" s="56" t="s">
        <v>28</v>
      </c>
      <c r="C8" s="73"/>
      <c r="D8" s="93"/>
      <c r="E8" s="74"/>
      <c r="F8" s="74"/>
      <c r="G8" s="74"/>
      <c r="H8" s="74"/>
      <c r="I8" s="74"/>
      <c r="J8" s="74"/>
      <c r="K8" s="74"/>
      <c r="L8" s="74"/>
      <c r="M8" s="74">
        <v>167</v>
      </c>
      <c r="N8" s="74">
        <v>175</v>
      </c>
      <c r="O8" s="74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114"/>
      <c r="AC8" s="109">
        <f t="shared" si="0"/>
        <v>175</v>
      </c>
      <c r="AD8" s="73"/>
      <c r="AE8" s="93"/>
      <c r="AF8" s="74"/>
      <c r="AG8" s="74"/>
      <c r="AH8" s="74"/>
      <c r="AI8" s="74"/>
      <c r="AJ8" s="74"/>
      <c r="AK8" s="74"/>
      <c r="AL8" s="74"/>
      <c r="AM8" s="74"/>
      <c r="AN8" s="75">
        <v>173</v>
      </c>
      <c r="AO8" s="75">
        <v>180</v>
      </c>
      <c r="AP8" s="75"/>
      <c r="AQ8" s="75"/>
      <c r="AR8" s="75"/>
      <c r="AS8" s="75"/>
      <c r="AT8" s="75"/>
      <c r="AU8" s="75">
        <v>174</v>
      </c>
      <c r="AV8" s="75">
        <v>178</v>
      </c>
      <c r="AW8" s="75"/>
      <c r="AX8" s="75"/>
      <c r="AY8" s="75"/>
      <c r="AZ8" s="75"/>
      <c r="BA8" s="75"/>
      <c r="BB8" s="71"/>
      <c r="BC8" s="109">
        <f t="shared" si="1"/>
        <v>180</v>
      </c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>
        <v>183</v>
      </c>
      <c r="BX8" s="49">
        <v>180</v>
      </c>
      <c r="BY8" s="49"/>
      <c r="BZ8" s="49"/>
      <c r="CA8" s="49"/>
      <c r="CB8" s="123"/>
      <c r="CC8" s="111">
        <f t="shared" si="2"/>
        <v>183</v>
      </c>
      <c r="CD8" s="11">
        <v>179</v>
      </c>
      <c r="CE8" s="9"/>
      <c r="CF8" s="9"/>
      <c r="CG8" s="5"/>
      <c r="CH8" s="9"/>
      <c r="CI8" s="9"/>
      <c r="CJ8" s="9"/>
      <c r="CK8" s="9"/>
      <c r="CL8" s="9"/>
      <c r="CM8" s="9"/>
      <c r="CN8" s="9"/>
      <c r="CO8" s="201"/>
      <c r="CP8" s="201"/>
      <c r="CQ8" s="201"/>
      <c r="CR8" s="201"/>
      <c r="CS8" s="201"/>
      <c r="CT8" s="201"/>
      <c r="CU8" s="201"/>
      <c r="CV8" s="201"/>
      <c r="CW8" s="5">
        <v>177</v>
      </c>
      <c r="CX8" s="5">
        <v>173</v>
      </c>
      <c r="CY8" s="5">
        <v>166</v>
      </c>
      <c r="CZ8" s="5"/>
      <c r="DA8" s="5"/>
      <c r="DB8" s="201"/>
      <c r="DC8" s="201"/>
      <c r="DD8" s="201"/>
      <c r="DE8" s="203"/>
      <c r="DF8" s="144">
        <f t="shared" si="3"/>
        <v>179</v>
      </c>
      <c r="DG8" s="9"/>
      <c r="DH8" s="5"/>
      <c r="DI8" s="114"/>
      <c r="DJ8" s="145">
        <f t="shared" si="4"/>
        <v>0</v>
      </c>
      <c r="DK8" s="47">
        <f t="shared" si="5"/>
        <v>717</v>
      </c>
    </row>
    <row r="9" spans="1:115" ht="16.5" customHeight="1" thickBot="1" thickTop="1">
      <c r="A9" s="72">
        <v>6</v>
      </c>
      <c r="B9" s="56" t="s">
        <v>11</v>
      </c>
      <c r="C9" s="11">
        <v>180</v>
      </c>
      <c r="D9" s="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71"/>
      <c r="AC9" s="109">
        <f t="shared" si="0"/>
        <v>180</v>
      </c>
      <c r="AD9" s="73"/>
      <c r="AE9" s="93"/>
      <c r="AF9" s="74"/>
      <c r="AG9" s="74"/>
      <c r="AH9" s="74"/>
      <c r="AI9" s="74"/>
      <c r="AJ9" s="74"/>
      <c r="AK9" s="74"/>
      <c r="AL9" s="74"/>
      <c r="AM9" s="74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1">
        <v>177</v>
      </c>
      <c r="BC9" s="109">
        <f t="shared" si="1"/>
        <v>177</v>
      </c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>
        <v>183</v>
      </c>
      <c r="BW9" s="49"/>
      <c r="BX9" s="49"/>
      <c r="BY9" s="49"/>
      <c r="BZ9" s="49"/>
      <c r="CA9" s="49"/>
      <c r="CB9" s="123"/>
      <c r="CC9" s="111">
        <f t="shared" si="2"/>
        <v>183</v>
      </c>
      <c r="CD9" s="11"/>
      <c r="CE9" s="9"/>
      <c r="CF9" s="9"/>
      <c r="CG9" s="5"/>
      <c r="CH9" s="9"/>
      <c r="CI9" s="9"/>
      <c r="CJ9" s="9"/>
      <c r="CK9" s="9"/>
      <c r="CL9" s="9"/>
      <c r="CM9" s="9"/>
      <c r="CN9" s="9"/>
      <c r="CO9" s="201"/>
      <c r="CP9" s="201"/>
      <c r="CQ9" s="201"/>
      <c r="CR9" s="201"/>
      <c r="CS9" s="201"/>
      <c r="CT9" s="201"/>
      <c r="CU9" s="201"/>
      <c r="CV9" s="201"/>
      <c r="CW9" s="5"/>
      <c r="CX9" s="5"/>
      <c r="CY9" s="5"/>
      <c r="CZ9" s="5"/>
      <c r="DA9" s="5"/>
      <c r="DB9" s="201">
        <v>176</v>
      </c>
      <c r="DC9" s="201"/>
      <c r="DD9" s="201"/>
      <c r="DE9" s="203"/>
      <c r="DF9" s="144">
        <f t="shared" si="3"/>
        <v>176</v>
      </c>
      <c r="DG9" s="9"/>
      <c r="DH9" s="5"/>
      <c r="DI9" s="114"/>
      <c r="DJ9" s="145">
        <f t="shared" si="4"/>
        <v>0</v>
      </c>
      <c r="DK9" s="47">
        <f t="shared" si="5"/>
        <v>716</v>
      </c>
    </row>
    <row r="10" spans="1:115" ht="16.5" customHeight="1" thickBot="1" thickTop="1">
      <c r="A10" s="72">
        <v>7</v>
      </c>
      <c r="B10" s="215" t="s">
        <v>109</v>
      </c>
      <c r="C10" s="73"/>
      <c r="D10" s="9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114">
        <v>183</v>
      </c>
      <c r="AC10" s="109">
        <f t="shared" si="0"/>
        <v>183</v>
      </c>
      <c r="AD10" s="32"/>
      <c r="AE10" s="42"/>
      <c r="AF10" s="3"/>
      <c r="AG10" s="3"/>
      <c r="AH10" s="3"/>
      <c r="AI10" s="3"/>
      <c r="AJ10" s="3"/>
      <c r="AK10" s="3"/>
      <c r="AL10" s="3"/>
      <c r="AM10" s="3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113">
        <v>182</v>
      </c>
      <c r="BC10" s="109">
        <f t="shared" si="1"/>
        <v>182</v>
      </c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113">
        <v>176</v>
      </c>
      <c r="CC10" s="111">
        <f t="shared" si="2"/>
        <v>176</v>
      </c>
      <c r="CD10" s="32"/>
      <c r="CE10" s="42"/>
      <c r="CF10" s="42"/>
      <c r="CG10" s="3"/>
      <c r="CH10" s="42"/>
      <c r="CI10" s="42"/>
      <c r="CJ10" s="42"/>
      <c r="CK10" s="42"/>
      <c r="CL10" s="42">
        <v>172</v>
      </c>
      <c r="CM10" s="42"/>
      <c r="CN10" s="42"/>
      <c r="CO10" s="209"/>
      <c r="CP10" s="209"/>
      <c r="CQ10" s="209"/>
      <c r="CR10" s="209"/>
      <c r="CS10" s="209"/>
      <c r="CT10" s="209"/>
      <c r="CU10" s="209"/>
      <c r="CV10" s="209"/>
      <c r="CW10" s="5"/>
      <c r="CX10" s="5"/>
      <c r="CY10" s="5"/>
      <c r="CZ10" s="5"/>
      <c r="DA10" s="5"/>
      <c r="DB10" s="209"/>
      <c r="DC10" s="209"/>
      <c r="DD10" s="209"/>
      <c r="DE10" s="204"/>
      <c r="DF10" s="144">
        <f t="shared" si="3"/>
        <v>172</v>
      </c>
      <c r="DG10" s="42"/>
      <c r="DH10" s="3"/>
      <c r="DI10" s="113"/>
      <c r="DJ10" s="145">
        <f t="shared" si="4"/>
        <v>0</v>
      </c>
      <c r="DK10" s="47">
        <f t="shared" si="5"/>
        <v>713</v>
      </c>
    </row>
    <row r="11" spans="1:115" ht="16.5" customHeight="1" thickBot="1" thickTop="1">
      <c r="A11" s="72">
        <v>8</v>
      </c>
      <c r="B11" s="215" t="s">
        <v>81</v>
      </c>
      <c r="C11" s="73"/>
      <c r="D11" s="9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5"/>
      <c r="Q11" s="75"/>
      <c r="R11" s="75"/>
      <c r="S11" s="75"/>
      <c r="T11" s="75"/>
      <c r="U11" s="75"/>
      <c r="V11" s="75">
        <v>172</v>
      </c>
      <c r="W11" s="75"/>
      <c r="X11" s="75"/>
      <c r="Y11" s="75"/>
      <c r="Z11" s="75"/>
      <c r="AA11" s="75"/>
      <c r="AB11" s="114"/>
      <c r="AC11" s="109">
        <f t="shared" si="0"/>
        <v>172</v>
      </c>
      <c r="AD11" s="32"/>
      <c r="AE11" s="42"/>
      <c r="AF11" s="3"/>
      <c r="AG11" s="3"/>
      <c r="AH11" s="3"/>
      <c r="AI11" s="3"/>
      <c r="AJ11" s="3"/>
      <c r="AK11" s="3"/>
      <c r="AL11" s="3"/>
      <c r="AM11" s="3"/>
      <c r="AN11" s="61"/>
      <c r="AO11" s="61"/>
      <c r="AP11" s="61"/>
      <c r="AQ11" s="61"/>
      <c r="AR11" s="61"/>
      <c r="AS11" s="61"/>
      <c r="AT11" s="61">
        <v>179</v>
      </c>
      <c r="AU11" s="61"/>
      <c r="AV11" s="61"/>
      <c r="AW11" s="61"/>
      <c r="AX11" s="61"/>
      <c r="AY11" s="61"/>
      <c r="AZ11" s="61"/>
      <c r="BA11" s="61"/>
      <c r="BB11" s="113"/>
      <c r="BC11" s="109">
        <f t="shared" si="1"/>
        <v>179</v>
      </c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>
        <v>180</v>
      </c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146"/>
      <c r="CC11" s="111">
        <f t="shared" si="2"/>
        <v>180</v>
      </c>
      <c r="CD11" s="32"/>
      <c r="CE11" s="42"/>
      <c r="CF11" s="42"/>
      <c r="CG11" s="3"/>
      <c r="CH11" s="42"/>
      <c r="CI11" s="42"/>
      <c r="CJ11" s="42"/>
      <c r="CK11" s="42"/>
      <c r="CL11" s="42">
        <v>178</v>
      </c>
      <c r="CM11" s="42"/>
      <c r="CN11" s="42"/>
      <c r="CO11" s="209"/>
      <c r="CP11" s="209"/>
      <c r="CQ11" s="209"/>
      <c r="CR11" s="209"/>
      <c r="CS11" s="209"/>
      <c r="CT11" s="209"/>
      <c r="CU11" s="209"/>
      <c r="CV11" s="209"/>
      <c r="CW11" s="5"/>
      <c r="CX11" s="5"/>
      <c r="CY11" s="5"/>
      <c r="CZ11" s="5"/>
      <c r="DA11" s="5"/>
      <c r="DB11" s="209"/>
      <c r="DC11" s="209"/>
      <c r="DD11" s="209"/>
      <c r="DE11" s="204"/>
      <c r="DF11" s="144">
        <f t="shared" si="3"/>
        <v>178</v>
      </c>
      <c r="DG11" s="42"/>
      <c r="DH11" s="3"/>
      <c r="DI11" s="113"/>
      <c r="DJ11" s="145">
        <f t="shared" si="4"/>
        <v>0</v>
      </c>
      <c r="DK11" s="47">
        <f t="shared" si="5"/>
        <v>709</v>
      </c>
    </row>
    <row r="12" spans="1:115" ht="16.5" customHeight="1" thickBot="1" thickTop="1">
      <c r="A12" s="72">
        <v>9</v>
      </c>
      <c r="B12" s="178" t="s">
        <v>53</v>
      </c>
      <c r="C12" s="11"/>
      <c r="D12" s="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0"/>
      <c r="Q12" s="50"/>
      <c r="R12" s="50"/>
      <c r="S12" s="50"/>
      <c r="T12" s="50"/>
      <c r="U12" s="50"/>
      <c r="V12" s="50"/>
      <c r="W12" s="50">
        <v>168</v>
      </c>
      <c r="X12" s="50">
        <v>171</v>
      </c>
      <c r="Y12" s="50">
        <v>179</v>
      </c>
      <c r="Z12" s="50"/>
      <c r="AA12" s="50"/>
      <c r="AB12" s="71"/>
      <c r="AC12" s="109">
        <f t="shared" si="0"/>
        <v>179</v>
      </c>
      <c r="AD12" s="73"/>
      <c r="AE12" s="93"/>
      <c r="AF12" s="74"/>
      <c r="AG12" s="74"/>
      <c r="AH12" s="74"/>
      <c r="AI12" s="74"/>
      <c r="AJ12" s="74"/>
      <c r="AK12" s="74"/>
      <c r="AL12" s="74"/>
      <c r="AM12" s="74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1">
        <v>170</v>
      </c>
      <c r="BC12" s="109">
        <f t="shared" si="1"/>
        <v>170</v>
      </c>
      <c r="BD12" s="49"/>
      <c r="BE12" s="49"/>
      <c r="BF12" s="49"/>
      <c r="BG12" s="49"/>
      <c r="BH12" s="49"/>
      <c r="BI12" s="49"/>
      <c r="BJ12" s="49"/>
      <c r="BK12" s="49">
        <v>171</v>
      </c>
      <c r="BL12" s="49">
        <v>175</v>
      </c>
      <c r="BM12" s="49">
        <v>169</v>
      </c>
      <c r="BN12" s="49">
        <v>179</v>
      </c>
      <c r="BO12" s="49"/>
      <c r="BP12" s="49"/>
      <c r="BQ12" s="49"/>
      <c r="BR12" s="49"/>
      <c r="BS12" s="49"/>
      <c r="BT12" s="49"/>
      <c r="BU12" s="49"/>
      <c r="BV12" s="49"/>
      <c r="BW12" s="49">
        <v>165</v>
      </c>
      <c r="BX12" s="49">
        <v>168</v>
      </c>
      <c r="BY12" s="49">
        <v>172</v>
      </c>
      <c r="BZ12" s="49"/>
      <c r="CA12" s="49"/>
      <c r="CB12" s="123"/>
      <c r="CC12" s="111">
        <f t="shared" si="2"/>
        <v>179</v>
      </c>
      <c r="CD12" s="11"/>
      <c r="CE12" s="9"/>
      <c r="CF12" s="9">
        <v>171</v>
      </c>
      <c r="CG12" s="5">
        <v>171</v>
      </c>
      <c r="CH12" s="9">
        <v>162</v>
      </c>
      <c r="CI12" s="9">
        <v>173</v>
      </c>
      <c r="CJ12" s="9"/>
      <c r="CK12" s="9"/>
      <c r="CL12" s="9"/>
      <c r="CM12" s="9"/>
      <c r="CN12" s="9"/>
      <c r="CO12" s="201"/>
      <c r="CP12" s="201"/>
      <c r="CQ12" s="201">
        <v>181</v>
      </c>
      <c r="CR12" s="201">
        <v>174</v>
      </c>
      <c r="CS12" s="201">
        <v>163</v>
      </c>
      <c r="CT12" s="201">
        <v>180</v>
      </c>
      <c r="CU12" s="201"/>
      <c r="CV12" s="201"/>
      <c r="CW12" s="5"/>
      <c r="CX12" s="5"/>
      <c r="CY12" s="5"/>
      <c r="CZ12" s="5"/>
      <c r="DA12" s="5"/>
      <c r="DB12" s="201"/>
      <c r="DC12" s="201"/>
      <c r="DD12" s="201"/>
      <c r="DE12" s="203"/>
      <c r="DF12" s="144">
        <f t="shared" si="3"/>
        <v>181</v>
      </c>
      <c r="DG12" s="9"/>
      <c r="DH12" s="5"/>
      <c r="DI12" s="114"/>
      <c r="DJ12" s="145">
        <f t="shared" si="4"/>
        <v>0</v>
      </c>
      <c r="DK12" s="47">
        <f t="shared" si="5"/>
        <v>709</v>
      </c>
    </row>
    <row r="13" spans="1:115" ht="16.5" customHeight="1" thickBot="1" thickTop="1">
      <c r="A13" s="72">
        <v>10</v>
      </c>
      <c r="B13" s="56" t="s">
        <v>25</v>
      </c>
      <c r="C13" s="73"/>
      <c r="D13" s="93"/>
      <c r="E13" s="74"/>
      <c r="F13" s="74"/>
      <c r="G13" s="74"/>
      <c r="H13" s="74"/>
      <c r="I13" s="74"/>
      <c r="J13" s="74">
        <v>176</v>
      </c>
      <c r="K13" s="74"/>
      <c r="L13" s="74"/>
      <c r="M13" s="74"/>
      <c r="N13" s="74"/>
      <c r="O13" s="74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114"/>
      <c r="AC13" s="109">
        <f t="shared" si="0"/>
        <v>176</v>
      </c>
      <c r="AD13" s="73"/>
      <c r="AE13" s="93"/>
      <c r="AF13" s="74"/>
      <c r="AG13" s="74"/>
      <c r="AH13" s="74"/>
      <c r="AI13" s="74"/>
      <c r="AJ13" s="74"/>
      <c r="AK13" s="74"/>
      <c r="AL13" s="74"/>
      <c r="AM13" s="74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1">
        <v>172</v>
      </c>
      <c r="BC13" s="109">
        <f t="shared" si="1"/>
        <v>172</v>
      </c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123">
        <v>180</v>
      </c>
      <c r="CC13" s="111">
        <f t="shared" si="2"/>
        <v>180</v>
      </c>
      <c r="CD13" s="11"/>
      <c r="CE13" s="9"/>
      <c r="CF13" s="9"/>
      <c r="CG13" s="5"/>
      <c r="CH13" s="9"/>
      <c r="CI13" s="9"/>
      <c r="CJ13" s="9"/>
      <c r="CK13" s="9"/>
      <c r="CL13" s="9"/>
      <c r="CM13" s="9"/>
      <c r="CN13" s="9"/>
      <c r="CO13" s="201"/>
      <c r="CP13" s="201"/>
      <c r="CQ13" s="201"/>
      <c r="CR13" s="201"/>
      <c r="CS13" s="201"/>
      <c r="CT13" s="201"/>
      <c r="CU13" s="201"/>
      <c r="CV13" s="201"/>
      <c r="CW13" s="5">
        <v>178</v>
      </c>
      <c r="CX13" s="5"/>
      <c r="CY13" s="5"/>
      <c r="CZ13" s="5"/>
      <c r="DA13" s="5"/>
      <c r="DB13" s="201"/>
      <c r="DC13" s="201"/>
      <c r="DD13" s="201"/>
      <c r="DE13" s="203"/>
      <c r="DF13" s="144">
        <f t="shared" si="3"/>
        <v>178</v>
      </c>
      <c r="DG13" s="9"/>
      <c r="DH13" s="5"/>
      <c r="DI13" s="114"/>
      <c r="DJ13" s="145">
        <f t="shared" si="4"/>
        <v>0</v>
      </c>
      <c r="DK13" s="47">
        <f t="shared" si="5"/>
        <v>706</v>
      </c>
    </row>
    <row r="14" spans="1:115" ht="16.5" customHeight="1" thickBot="1" thickTop="1">
      <c r="A14" s="72">
        <v>11</v>
      </c>
      <c r="B14" s="56" t="s">
        <v>18</v>
      </c>
      <c r="C14" s="73"/>
      <c r="D14" s="93"/>
      <c r="E14" s="74"/>
      <c r="F14" s="74"/>
      <c r="G14" s="74"/>
      <c r="H14" s="74"/>
      <c r="I14" s="74"/>
      <c r="J14" s="74">
        <v>173</v>
      </c>
      <c r="K14" s="74">
        <v>177</v>
      </c>
      <c r="L14" s="74">
        <v>170</v>
      </c>
      <c r="M14" s="74"/>
      <c r="N14" s="74"/>
      <c r="O14" s="74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1"/>
      <c r="AC14" s="109">
        <f t="shared" si="0"/>
        <v>177</v>
      </c>
      <c r="AD14" s="32"/>
      <c r="AE14" s="42"/>
      <c r="AF14" s="3"/>
      <c r="AG14" s="3"/>
      <c r="AH14" s="3"/>
      <c r="AI14" s="3"/>
      <c r="AJ14" s="3"/>
      <c r="AK14" s="3"/>
      <c r="AL14" s="3"/>
      <c r="AM14" s="3"/>
      <c r="AN14" s="61"/>
      <c r="AO14" s="61"/>
      <c r="AP14" s="61">
        <v>175</v>
      </c>
      <c r="AQ14" s="61"/>
      <c r="AR14" s="61"/>
      <c r="AS14" s="61"/>
      <c r="AT14" s="118"/>
      <c r="AU14" s="61"/>
      <c r="AV14" s="61"/>
      <c r="AW14" s="61"/>
      <c r="AX14" s="61"/>
      <c r="AY14" s="61"/>
      <c r="AZ14" s="61"/>
      <c r="BA14" s="61"/>
      <c r="BB14" s="113"/>
      <c r="BC14" s="109">
        <f t="shared" si="1"/>
        <v>175</v>
      </c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>
        <v>169</v>
      </c>
      <c r="BS14" s="60">
        <v>173</v>
      </c>
      <c r="BT14" s="60">
        <v>175</v>
      </c>
      <c r="BU14" s="60"/>
      <c r="BV14" s="60"/>
      <c r="BW14" s="60"/>
      <c r="BX14" s="60"/>
      <c r="BY14" s="60"/>
      <c r="BZ14" s="60"/>
      <c r="CA14" s="60"/>
      <c r="CB14" s="146"/>
      <c r="CC14" s="111">
        <f t="shared" si="2"/>
        <v>175</v>
      </c>
      <c r="CD14" s="32"/>
      <c r="CE14" s="42"/>
      <c r="CF14" s="42"/>
      <c r="CG14" s="3"/>
      <c r="CH14" s="42"/>
      <c r="CI14" s="42"/>
      <c r="CJ14" s="42"/>
      <c r="CK14" s="42"/>
      <c r="CL14" s="42"/>
      <c r="CM14" s="42"/>
      <c r="CN14" s="42"/>
      <c r="CO14" s="209"/>
      <c r="CP14" s="209"/>
      <c r="CQ14" s="209"/>
      <c r="CR14" s="209"/>
      <c r="CS14" s="209"/>
      <c r="CT14" s="209"/>
      <c r="CU14" s="209"/>
      <c r="CV14" s="209"/>
      <c r="CW14" s="5"/>
      <c r="CX14" s="5"/>
      <c r="CY14" s="5"/>
      <c r="CZ14" s="5"/>
      <c r="DA14" s="5"/>
      <c r="DB14" s="209">
        <v>179</v>
      </c>
      <c r="DC14" s="209">
        <v>166</v>
      </c>
      <c r="DD14" s="209">
        <v>164</v>
      </c>
      <c r="DE14" s="204">
        <v>162</v>
      </c>
      <c r="DF14" s="144">
        <f t="shared" si="3"/>
        <v>179</v>
      </c>
      <c r="DG14" s="42"/>
      <c r="DH14" s="3"/>
      <c r="DI14" s="113"/>
      <c r="DJ14" s="145">
        <f t="shared" si="4"/>
        <v>0</v>
      </c>
      <c r="DK14" s="47">
        <f t="shared" si="5"/>
        <v>706</v>
      </c>
    </row>
    <row r="15" spans="1:115" ht="16.5" customHeight="1" thickBot="1" thickTop="1">
      <c r="A15" s="72">
        <v>12</v>
      </c>
      <c r="B15" s="56" t="s">
        <v>38</v>
      </c>
      <c r="C15" s="73"/>
      <c r="D15" s="9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5"/>
      <c r="R15" s="75"/>
      <c r="S15" s="75"/>
      <c r="T15" s="75"/>
      <c r="U15" s="75">
        <v>166</v>
      </c>
      <c r="V15" s="75">
        <v>176</v>
      </c>
      <c r="W15" s="75"/>
      <c r="X15" s="75"/>
      <c r="Y15" s="75"/>
      <c r="Z15" s="75"/>
      <c r="AA15" s="75"/>
      <c r="AB15" s="71"/>
      <c r="AC15" s="109">
        <f t="shared" si="0"/>
        <v>176</v>
      </c>
      <c r="AD15" s="73"/>
      <c r="AE15" s="93"/>
      <c r="AF15" s="74"/>
      <c r="AG15" s="74">
        <v>174</v>
      </c>
      <c r="AH15" s="74"/>
      <c r="AI15" s="74"/>
      <c r="AJ15" s="74"/>
      <c r="AK15" s="74"/>
      <c r="AL15" s="74"/>
      <c r="AM15" s="74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>
        <v>167</v>
      </c>
      <c r="AY15" s="75">
        <v>171</v>
      </c>
      <c r="AZ15" s="75"/>
      <c r="BA15" s="75"/>
      <c r="BB15" s="71"/>
      <c r="BC15" s="109">
        <f t="shared" si="1"/>
        <v>174</v>
      </c>
      <c r="BD15" s="49"/>
      <c r="BE15" s="49"/>
      <c r="BF15" s="49"/>
      <c r="BG15" s="49"/>
      <c r="BH15" s="49"/>
      <c r="BI15" s="49"/>
      <c r="BJ15" s="49"/>
      <c r="BK15" s="49">
        <v>178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123"/>
      <c r="CC15" s="111">
        <f t="shared" si="2"/>
        <v>178</v>
      </c>
      <c r="CD15" s="11"/>
      <c r="CE15" s="9"/>
      <c r="CF15" s="9"/>
      <c r="CG15" s="5"/>
      <c r="CH15" s="9"/>
      <c r="CI15" s="9"/>
      <c r="CJ15" s="9"/>
      <c r="CK15" s="9"/>
      <c r="CL15" s="9"/>
      <c r="CM15" s="9"/>
      <c r="CN15" s="9"/>
      <c r="CO15" s="201">
        <v>165</v>
      </c>
      <c r="CP15" s="201">
        <v>158</v>
      </c>
      <c r="CQ15" s="201"/>
      <c r="CR15" s="201"/>
      <c r="CS15" s="201"/>
      <c r="CT15" s="201"/>
      <c r="CU15" s="201"/>
      <c r="CV15" s="201"/>
      <c r="CW15" s="5"/>
      <c r="CX15" s="5"/>
      <c r="CY15" s="5"/>
      <c r="CZ15" s="5"/>
      <c r="DA15" s="5"/>
      <c r="DB15" s="201">
        <v>174</v>
      </c>
      <c r="DC15" s="201"/>
      <c r="DD15" s="201"/>
      <c r="DE15" s="203"/>
      <c r="DF15" s="144">
        <f t="shared" si="3"/>
        <v>174</v>
      </c>
      <c r="DG15" s="9"/>
      <c r="DH15" s="5"/>
      <c r="DI15" s="114"/>
      <c r="DJ15" s="145">
        <f t="shared" si="4"/>
        <v>0</v>
      </c>
      <c r="DK15" s="47">
        <f t="shared" si="5"/>
        <v>702</v>
      </c>
    </row>
    <row r="16" spans="1:115" ht="16.5" customHeight="1" thickBot="1" thickTop="1">
      <c r="A16" s="72">
        <v>13</v>
      </c>
      <c r="B16" s="218" t="s">
        <v>31</v>
      </c>
      <c r="C16" s="73"/>
      <c r="D16" s="93"/>
      <c r="E16" s="74"/>
      <c r="F16" s="74"/>
      <c r="G16" s="74"/>
      <c r="H16" s="74"/>
      <c r="I16" s="74"/>
      <c r="J16" s="74"/>
      <c r="K16" s="74"/>
      <c r="L16" s="74"/>
      <c r="M16" s="74">
        <v>175</v>
      </c>
      <c r="N16" s="74"/>
      <c r="O16" s="74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1"/>
      <c r="AC16" s="109">
        <f t="shared" si="0"/>
        <v>175</v>
      </c>
      <c r="AD16" s="11"/>
      <c r="AE16" s="9"/>
      <c r="AF16" s="5"/>
      <c r="AG16" s="5"/>
      <c r="AH16" s="5"/>
      <c r="AI16" s="5"/>
      <c r="AJ16" s="5"/>
      <c r="AK16" s="5"/>
      <c r="AL16" s="5"/>
      <c r="AM16" s="5"/>
      <c r="AN16" s="50"/>
      <c r="AO16" s="50"/>
      <c r="AP16" s="50"/>
      <c r="AQ16" s="50"/>
      <c r="AR16" s="50"/>
      <c r="AS16" s="50"/>
      <c r="AT16" s="50"/>
      <c r="AU16" s="50">
        <v>180</v>
      </c>
      <c r="AV16" s="50"/>
      <c r="AW16" s="50"/>
      <c r="AX16" s="50"/>
      <c r="AY16" s="50"/>
      <c r="AZ16" s="50"/>
      <c r="BA16" s="50"/>
      <c r="BB16" s="114"/>
      <c r="BC16" s="109">
        <f t="shared" si="1"/>
        <v>180</v>
      </c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>
        <v>173</v>
      </c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123"/>
      <c r="CC16" s="111">
        <f t="shared" si="2"/>
        <v>173</v>
      </c>
      <c r="CD16" s="11"/>
      <c r="CE16" s="9"/>
      <c r="CF16" s="9"/>
      <c r="CG16" s="5"/>
      <c r="CH16" s="9"/>
      <c r="CI16" s="9"/>
      <c r="CJ16" s="9"/>
      <c r="CK16" s="9"/>
      <c r="CL16" s="9"/>
      <c r="CM16" s="9"/>
      <c r="CN16" s="9"/>
      <c r="CO16" s="201"/>
      <c r="CP16" s="201"/>
      <c r="CQ16" s="201"/>
      <c r="CR16" s="201"/>
      <c r="CS16" s="201"/>
      <c r="CT16" s="201"/>
      <c r="CU16" s="201"/>
      <c r="CV16" s="201">
        <v>164</v>
      </c>
      <c r="CW16" s="5"/>
      <c r="CX16" s="5"/>
      <c r="CY16" s="5"/>
      <c r="CZ16" s="5"/>
      <c r="DA16" s="5"/>
      <c r="DB16" s="201"/>
      <c r="DC16" s="201"/>
      <c r="DD16" s="201"/>
      <c r="DE16" s="203"/>
      <c r="DF16" s="144">
        <f t="shared" si="3"/>
        <v>164</v>
      </c>
      <c r="DG16" s="9"/>
      <c r="DH16" s="5"/>
      <c r="DI16" s="114"/>
      <c r="DJ16" s="145">
        <f t="shared" si="4"/>
        <v>0</v>
      </c>
      <c r="DK16" s="47">
        <f t="shared" si="5"/>
        <v>692</v>
      </c>
    </row>
    <row r="17" spans="1:115" ht="16.5" customHeight="1" thickBot="1" thickTop="1">
      <c r="A17" s="72">
        <v>14</v>
      </c>
      <c r="B17" s="56" t="s">
        <v>13</v>
      </c>
      <c r="C17" s="73"/>
      <c r="D17" s="93">
        <v>172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1"/>
      <c r="AC17" s="109">
        <f t="shared" si="0"/>
        <v>172</v>
      </c>
      <c r="AD17" s="11"/>
      <c r="AE17" s="9"/>
      <c r="AF17" s="5"/>
      <c r="AG17" s="5"/>
      <c r="AH17" s="5"/>
      <c r="AI17" s="5"/>
      <c r="AJ17" s="5"/>
      <c r="AK17" s="5"/>
      <c r="AL17" s="5"/>
      <c r="AM17" s="5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>
        <v>180</v>
      </c>
      <c r="BB17" s="114"/>
      <c r="BC17" s="109">
        <f t="shared" si="1"/>
        <v>180</v>
      </c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123">
        <v>169</v>
      </c>
      <c r="CC17" s="111">
        <f t="shared" si="2"/>
        <v>169</v>
      </c>
      <c r="CD17" s="11"/>
      <c r="CE17" s="9"/>
      <c r="CF17" s="9"/>
      <c r="CG17" s="5"/>
      <c r="CH17" s="9"/>
      <c r="CI17" s="9"/>
      <c r="CJ17" s="9"/>
      <c r="CK17" s="9"/>
      <c r="CL17" s="9"/>
      <c r="CM17" s="9"/>
      <c r="CN17" s="9"/>
      <c r="CO17" s="201"/>
      <c r="CP17" s="201"/>
      <c r="CQ17" s="201"/>
      <c r="CR17" s="201"/>
      <c r="CS17" s="201"/>
      <c r="CT17" s="201"/>
      <c r="CU17" s="201"/>
      <c r="CV17" s="201"/>
      <c r="CW17" s="5"/>
      <c r="CX17" s="5"/>
      <c r="CY17" s="5"/>
      <c r="CZ17" s="5"/>
      <c r="DA17" s="5"/>
      <c r="DB17" s="201">
        <v>162</v>
      </c>
      <c r="DC17" s="201">
        <v>167</v>
      </c>
      <c r="DD17" s="201"/>
      <c r="DE17" s="203"/>
      <c r="DF17" s="144">
        <f t="shared" si="3"/>
        <v>167</v>
      </c>
      <c r="DG17" s="9"/>
      <c r="DH17" s="5"/>
      <c r="DI17" s="114"/>
      <c r="DJ17" s="145">
        <f t="shared" si="4"/>
        <v>0</v>
      </c>
      <c r="DK17" s="47">
        <f t="shared" si="5"/>
        <v>688</v>
      </c>
    </row>
    <row r="18" spans="1:115" ht="16.5" customHeight="1" thickBot="1" thickTop="1">
      <c r="A18" s="72">
        <v>15</v>
      </c>
      <c r="B18" s="178" t="s">
        <v>77</v>
      </c>
      <c r="C18" s="73"/>
      <c r="D18" s="9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114">
        <v>173</v>
      </c>
      <c r="AC18" s="109">
        <f t="shared" si="0"/>
        <v>173</v>
      </c>
      <c r="AD18" s="32"/>
      <c r="AE18" s="42"/>
      <c r="AF18" s="3"/>
      <c r="AG18" s="3"/>
      <c r="AH18" s="3"/>
      <c r="AI18" s="3"/>
      <c r="AJ18" s="3"/>
      <c r="AK18" s="3"/>
      <c r="AL18" s="3"/>
      <c r="AM18" s="3"/>
      <c r="AN18" s="61">
        <v>172</v>
      </c>
      <c r="AO18" s="61"/>
      <c r="AP18" s="61"/>
      <c r="AQ18" s="61"/>
      <c r="AR18" s="61"/>
      <c r="AS18" s="61"/>
      <c r="AT18" s="61"/>
      <c r="AU18" s="61">
        <v>171</v>
      </c>
      <c r="AV18" s="61"/>
      <c r="AW18" s="61"/>
      <c r="AX18" s="61"/>
      <c r="AY18" s="61"/>
      <c r="AZ18" s="61"/>
      <c r="BA18" s="61"/>
      <c r="BB18" s="113"/>
      <c r="BC18" s="109">
        <f t="shared" si="1"/>
        <v>172</v>
      </c>
      <c r="BD18" s="60"/>
      <c r="BE18" s="60"/>
      <c r="BF18" s="60"/>
      <c r="BG18" s="60"/>
      <c r="BH18" s="60"/>
      <c r="BI18" s="60"/>
      <c r="BJ18" s="60">
        <v>172</v>
      </c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>
        <v>155</v>
      </c>
      <c r="BW18" s="60"/>
      <c r="BX18" s="60"/>
      <c r="BY18" s="60"/>
      <c r="BZ18" s="60"/>
      <c r="CA18" s="60"/>
      <c r="CB18" s="146"/>
      <c r="CC18" s="111">
        <f t="shared" si="2"/>
        <v>172</v>
      </c>
      <c r="CD18" s="32"/>
      <c r="CE18" s="42"/>
      <c r="CF18" s="42"/>
      <c r="CG18" s="3"/>
      <c r="CH18" s="42"/>
      <c r="CI18" s="42"/>
      <c r="CJ18" s="42"/>
      <c r="CK18" s="42"/>
      <c r="CL18" s="42"/>
      <c r="CM18" s="42"/>
      <c r="CN18" s="42"/>
      <c r="CO18" s="209"/>
      <c r="CP18" s="209"/>
      <c r="CQ18" s="209"/>
      <c r="CR18" s="209"/>
      <c r="CS18" s="209"/>
      <c r="CT18" s="209"/>
      <c r="CU18" s="209"/>
      <c r="CV18" s="209"/>
      <c r="CW18" s="5">
        <v>161</v>
      </c>
      <c r="CX18" s="5"/>
      <c r="CY18" s="5"/>
      <c r="CZ18" s="5"/>
      <c r="DA18" s="5"/>
      <c r="DB18" s="209"/>
      <c r="DC18" s="209"/>
      <c r="DD18" s="209"/>
      <c r="DE18" s="204"/>
      <c r="DF18" s="144">
        <f t="shared" si="3"/>
        <v>161</v>
      </c>
      <c r="DG18" s="42"/>
      <c r="DH18" s="3"/>
      <c r="DI18" s="113"/>
      <c r="DJ18" s="145">
        <f t="shared" si="4"/>
        <v>0</v>
      </c>
      <c r="DK18" s="47">
        <f t="shared" si="5"/>
        <v>678</v>
      </c>
    </row>
    <row r="19" spans="1:115" ht="16.5" customHeight="1" thickBot="1" thickTop="1">
      <c r="A19" s="72">
        <v>16</v>
      </c>
      <c r="B19" s="216" t="s">
        <v>17</v>
      </c>
      <c r="C19" s="73"/>
      <c r="D19" s="93"/>
      <c r="E19" s="74"/>
      <c r="F19" s="74"/>
      <c r="G19" s="74"/>
      <c r="H19" s="74">
        <v>166</v>
      </c>
      <c r="I19" s="74"/>
      <c r="J19" s="74"/>
      <c r="K19" s="74"/>
      <c r="L19" s="74"/>
      <c r="M19" s="74"/>
      <c r="N19" s="74"/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114"/>
      <c r="AC19" s="109">
        <f t="shared" si="0"/>
        <v>166</v>
      </c>
      <c r="AD19" s="73"/>
      <c r="AE19" s="93"/>
      <c r="AF19" s="74"/>
      <c r="AG19" s="74"/>
      <c r="AH19" s="74">
        <v>170</v>
      </c>
      <c r="AI19" s="74"/>
      <c r="AJ19" s="74"/>
      <c r="AK19" s="74"/>
      <c r="AL19" s="74"/>
      <c r="AM19" s="74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1"/>
      <c r="BC19" s="109">
        <f t="shared" si="1"/>
        <v>170</v>
      </c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>
        <v>166</v>
      </c>
      <c r="BR19" s="49"/>
      <c r="BS19" s="49"/>
      <c r="BT19" s="49"/>
      <c r="BU19" s="49">
        <v>174</v>
      </c>
      <c r="BV19" s="49"/>
      <c r="BW19" s="49"/>
      <c r="BX19" s="49"/>
      <c r="BY19" s="49"/>
      <c r="BZ19" s="49"/>
      <c r="CA19" s="49"/>
      <c r="CB19" s="123"/>
      <c r="CC19" s="111">
        <f t="shared" si="2"/>
        <v>174</v>
      </c>
      <c r="CD19" s="11"/>
      <c r="CE19" s="9"/>
      <c r="CF19" s="9"/>
      <c r="CG19" s="5"/>
      <c r="CH19" s="9"/>
      <c r="CI19" s="9"/>
      <c r="CJ19" s="9"/>
      <c r="CK19" s="9"/>
      <c r="CL19" s="9"/>
      <c r="CM19" s="9">
        <v>165</v>
      </c>
      <c r="CN19" s="9"/>
      <c r="CO19" s="201"/>
      <c r="CP19" s="201"/>
      <c r="CQ19" s="201"/>
      <c r="CR19" s="201"/>
      <c r="CS19" s="201"/>
      <c r="CT19" s="201"/>
      <c r="CU19" s="201"/>
      <c r="CV19" s="201"/>
      <c r="CW19" s="5"/>
      <c r="CX19" s="5"/>
      <c r="CY19" s="5"/>
      <c r="CZ19" s="5"/>
      <c r="DA19" s="5"/>
      <c r="DB19" s="201"/>
      <c r="DC19" s="201"/>
      <c r="DD19" s="201"/>
      <c r="DE19" s="203"/>
      <c r="DF19" s="144">
        <f t="shared" si="3"/>
        <v>165</v>
      </c>
      <c r="DG19" s="9"/>
      <c r="DH19" s="5"/>
      <c r="DI19" s="114"/>
      <c r="DJ19" s="145">
        <f t="shared" si="4"/>
        <v>0</v>
      </c>
      <c r="DK19" s="47">
        <f t="shared" si="5"/>
        <v>675</v>
      </c>
    </row>
    <row r="20" spans="1:115" ht="16.5" customHeight="1" thickBot="1" thickTop="1">
      <c r="A20" s="72">
        <v>17</v>
      </c>
      <c r="B20" s="178" t="s">
        <v>26</v>
      </c>
      <c r="C20" s="73">
        <v>148</v>
      </c>
      <c r="D20" s="93"/>
      <c r="E20" s="74">
        <v>153</v>
      </c>
      <c r="F20" s="74"/>
      <c r="G20" s="74"/>
      <c r="H20" s="74"/>
      <c r="I20" s="74"/>
      <c r="J20" s="74">
        <v>160</v>
      </c>
      <c r="K20" s="74"/>
      <c r="L20" s="74"/>
      <c r="M20" s="74"/>
      <c r="N20" s="74"/>
      <c r="O20" s="74"/>
      <c r="P20" s="75"/>
      <c r="Q20" s="75"/>
      <c r="R20" s="75"/>
      <c r="S20" s="75"/>
      <c r="T20" s="75">
        <v>159</v>
      </c>
      <c r="U20" s="75"/>
      <c r="V20" s="75"/>
      <c r="W20" s="75"/>
      <c r="X20" s="75"/>
      <c r="Y20" s="75"/>
      <c r="Z20" s="75"/>
      <c r="AA20" s="75"/>
      <c r="AB20" s="71"/>
      <c r="AC20" s="109">
        <f t="shared" si="0"/>
        <v>160</v>
      </c>
      <c r="AD20" s="32"/>
      <c r="AE20" s="42">
        <v>145</v>
      </c>
      <c r="AF20" s="3">
        <v>162</v>
      </c>
      <c r="AG20" s="3"/>
      <c r="AH20" s="3"/>
      <c r="AI20" s="3"/>
      <c r="AJ20" s="3"/>
      <c r="AK20" s="3"/>
      <c r="AL20" s="3"/>
      <c r="AM20" s="3"/>
      <c r="AN20" s="61"/>
      <c r="AO20" s="61"/>
      <c r="AP20" s="61"/>
      <c r="AQ20" s="61">
        <v>170</v>
      </c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113"/>
      <c r="BC20" s="109">
        <f t="shared" si="1"/>
        <v>170</v>
      </c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>
        <v>159</v>
      </c>
      <c r="BP20" s="60">
        <v>165</v>
      </c>
      <c r="BQ20" s="60"/>
      <c r="BR20" s="60">
        <v>169</v>
      </c>
      <c r="BS20" s="60"/>
      <c r="BT20" s="60"/>
      <c r="BU20" s="60"/>
      <c r="BV20" s="60"/>
      <c r="BW20" s="60"/>
      <c r="BX20" s="60"/>
      <c r="BY20" s="60"/>
      <c r="BZ20" s="60"/>
      <c r="CA20" s="60"/>
      <c r="CB20" s="146"/>
      <c r="CC20" s="111">
        <f t="shared" si="2"/>
        <v>169</v>
      </c>
      <c r="CD20" s="32"/>
      <c r="CE20" s="42"/>
      <c r="CF20" s="42"/>
      <c r="CG20" s="3"/>
      <c r="CH20" s="42"/>
      <c r="CI20" s="42">
        <v>161</v>
      </c>
      <c r="CJ20" s="42">
        <v>172</v>
      </c>
      <c r="CK20" s="42"/>
      <c r="CL20" s="42"/>
      <c r="CM20" s="42"/>
      <c r="CN20" s="42"/>
      <c r="CO20" s="209"/>
      <c r="CP20" s="209"/>
      <c r="CQ20" s="209"/>
      <c r="CR20" s="209"/>
      <c r="CS20" s="209"/>
      <c r="CT20" s="209"/>
      <c r="CU20" s="209"/>
      <c r="CV20" s="209"/>
      <c r="CW20" s="5"/>
      <c r="CX20" s="5"/>
      <c r="CY20" s="5"/>
      <c r="CZ20" s="5"/>
      <c r="DA20" s="5"/>
      <c r="DB20" s="209">
        <v>165</v>
      </c>
      <c r="DC20" s="209"/>
      <c r="DD20" s="209"/>
      <c r="DE20" s="204"/>
      <c r="DF20" s="144">
        <f t="shared" si="3"/>
        <v>172</v>
      </c>
      <c r="DG20" s="42"/>
      <c r="DH20" s="3"/>
      <c r="DI20" s="113"/>
      <c r="DJ20" s="145">
        <f t="shared" si="4"/>
        <v>0</v>
      </c>
      <c r="DK20" s="47">
        <f t="shared" si="5"/>
        <v>671</v>
      </c>
    </row>
    <row r="21" spans="1:115" ht="16.5" customHeight="1" thickBot="1" thickTop="1">
      <c r="A21" s="72">
        <v>18</v>
      </c>
      <c r="B21" s="56" t="s">
        <v>24</v>
      </c>
      <c r="C21" s="32"/>
      <c r="D21" s="42"/>
      <c r="E21" s="3"/>
      <c r="F21" s="3"/>
      <c r="G21" s="3"/>
      <c r="H21" s="3"/>
      <c r="I21" s="3"/>
      <c r="J21" s="3">
        <v>178</v>
      </c>
      <c r="K21" s="3"/>
      <c r="L21" s="3"/>
      <c r="M21" s="3"/>
      <c r="N21" s="3"/>
      <c r="O21" s="3"/>
      <c r="P21" s="61"/>
      <c r="Q21" s="61"/>
      <c r="R21" s="61"/>
      <c r="S21" s="61">
        <v>155</v>
      </c>
      <c r="T21" s="61"/>
      <c r="U21" s="61"/>
      <c r="V21" s="61"/>
      <c r="W21" s="61"/>
      <c r="X21" s="61"/>
      <c r="Y21" s="61"/>
      <c r="Z21" s="61"/>
      <c r="AA21" s="61"/>
      <c r="AB21" s="113"/>
      <c r="AC21" s="109">
        <f t="shared" si="0"/>
        <v>178</v>
      </c>
      <c r="AD21" s="73"/>
      <c r="AE21" s="93"/>
      <c r="AF21" s="74"/>
      <c r="AG21" s="74"/>
      <c r="AH21" s="74"/>
      <c r="AI21" s="74"/>
      <c r="AJ21" s="74"/>
      <c r="AK21" s="74"/>
      <c r="AL21" s="74"/>
      <c r="AM21" s="74"/>
      <c r="AN21" s="75"/>
      <c r="AO21" s="75"/>
      <c r="AP21" s="75">
        <v>154</v>
      </c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1"/>
      <c r="BC21" s="109">
        <f t="shared" si="1"/>
        <v>154</v>
      </c>
      <c r="BD21" s="49"/>
      <c r="BE21" s="49"/>
      <c r="BF21" s="49">
        <v>165</v>
      </c>
      <c r="BG21" s="49"/>
      <c r="BH21" s="49"/>
      <c r="BI21" s="49"/>
      <c r="BJ21" s="49"/>
      <c r="BK21" s="49"/>
      <c r="BL21" s="49"/>
      <c r="BM21" s="49"/>
      <c r="BN21" s="49"/>
      <c r="BO21" s="49">
        <v>160</v>
      </c>
      <c r="BP21" s="49"/>
      <c r="BQ21" s="49"/>
      <c r="BR21" s="49">
        <v>169</v>
      </c>
      <c r="BS21" s="49"/>
      <c r="BT21" s="49"/>
      <c r="BU21" s="49"/>
      <c r="BV21" s="49"/>
      <c r="BW21" s="49"/>
      <c r="BX21" s="49"/>
      <c r="BY21" s="49"/>
      <c r="BZ21" s="49"/>
      <c r="CA21" s="49"/>
      <c r="CB21" s="123"/>
      <c r="CC21" s="111">
        <f t="shared" si="2"/>
        <v>169</v>
      </c>
      <c r="CD21" s="11"/>
      <c r="CE21" s="9"/>
      <c r="CF21" s="9"/>
      <c r="CG21" s="5"/>
      <c r="CH21" s="9"/>
      <c r="CI21" s="9">
        <v>169</v>
      </c>
      <c r="CJ21" s="9"/>
      <c r="CK21" s="9"/>
      <c r="CL21" s="9"/>
      <c r="CM21" s="9"/>
      <c r="CN21" s="9"/>
      <c r="CO21" s="201"/>
      <c r="CP21" s="201"/>
      <c r="CQ21" s="201">
        <v>169</v>
      </c>
      <c r="CR21" s="201"/>
      <c r="CS21" s="201"/>
      <c r="CT21" s="201"/>
      <c r="CU21" s="201"/>
      <c r="CV21" s="201"/>
      <c r="CW21" s="5"/>
      <c r="CX21" s="5"/>
      <c r="CY21" s="5"/>
      <c r="CZ21" s="5"/>
      <c r="DA21" s="5"/>
      <c r="DB21" s="201"/>
      <c r="DC21" s="201">
        <v>151</v>
      </c>
      <c r="DD21" s="201"/>
      <c r="DE21" s="203"/>
      <c r="DF21" s="144">
        <f t="shared" si="3"/>
        <v>169</v>
      </c>
      <c r="DG21" s="9"/>
      <c r="DH21" s="5"/>
      <c r="DI21" s="114"/>
      <c r="DJ21" s="145">
        <f t="shared" si="4"/>
        <v>0</v>
      </c>
      <c r="DK21" s="47">
        <f t="shared" si="5"/>
        <v>670</v>
      </c>
    </row>
    <row r="22" spans="1:115" ht="16.5" customHeight="1" thickBot="1" thickTop="1">
      <c r="A22" s="72">
        <v>19</v>
      </c>
      <c r="B22" s="56" t="s">
        <v>14</v>
      </c>
      <c r="C22" s="73"/>
      <c r="D22" s="93"/>
      <c r="E22" s="74">
        <v>168</v>
      </c>
      <c r="F22" s="74">
        <v>172</v>
      </c>
      <c r="G22" s="74"/>
      <c r="H22" s="74"/>
      <c r="I22" s="74"/>
      <c r="J22" s="74"/>
      <c r="K22" s="74"/>
      <c r="L22" s="74"/>
      <c r="M22" s="74"/>
      <c r="N22" s="74"/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1"/>
      <c r="AC22" s="109">
        <f t="shared" si="0"/>
        <v>172</v>
      </c>
      <c r="AD22" s="73"/>
      <c r="AE22" s="93"/>
      <c r="AF22" s="74"/>
      <c r="AG22" s="74"/>
      <c r="AH22" s="74"/>
      <c r="AI22" s="74"/>
      <c r="AJ22" s="74"/>
      <c r="AK22" s="74"/>
      <c r="AL22" s="74"/>
      <c r="AM22" s="74"/>
      <c r="AN22" s="75"/>
      <c r="AO22" s="75"/>
      <c r="AP22" s="75">
        <v>163</v>
      </c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1"/>
      <c r="BC22" s="109">
        <f t="shared" si="1"/>
        <v>163</v>
      </c>
      <c r="BD22" s="49">
        <v>161</v>
      </c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>
        <v>165</v>
      </c>
      <c r="BS22" s="49">
        <v>166</v>
      </c>
      <c r="BT22" s="49"/>
      <c r="BU22" s="49"/>
      <c r="BV22" s="49"/>
      <c r="BW22" s="49"/>
      <c r="BX22" s="49"/>
      <c r="BY22" s="49"/>
      <c r="BZ22" s="49"/>
      <c r="CA22" s="49"/>
      <c r="CB22" s="123"/>
      <c r="CC22" s="111">
        <f t="shared" si="2"/>
        <v>166</v>
      </c>
      <c r="CD22" s="11"/>
      <c r="CE22" s="9"/>
      <c r="CF22" s="9"/>
      <c r="CG22" s="5"/>
      <c r="CH22" s="9"/>
      <c r="CI22" s="9">
        <v>167</v>
      </c>
      <c r="CJ22" s="9"/>
      <c r="CK22" s="9"/>
      <c r="CL22" s="9"/>
      <c r="CM22" s="9"/>
      <c r="CN22" s="9"/>
      <c r="CO22" s="201"/>
      <c r="CP22" s="201"/>
      <c r="CQ22" s="201"/>
      <c r="CR22" s="201"/>
      <c r="CS22" s="201"/>
      <c r="CT22" s="201"/>
      <c r="CU22" s="201"/>
      <c r="CV22" s="201"/>
      <c r="CW22" s="5"/>
      <c r="CX22" s="5"/>
      <c r="CY22" s="5"/>
      <c r="CZ22" s="5"/>
      <c r="DA22" s="5"/>
      <c r="DB22" s="201"/>
      <c r="DC22" s="201"/>
      <c r="DD22" s="201"/>
      <c r="DE22" s="203"/>
      <c r="DF22" s="144">
        <f t="shared" si="3"/>
        <v>167</v>
      </c>
      <c r="DG22" s="9"/>
      <c r="DH22" s="5"/>
      <c r="DI22" s="114"/>
      <c r="DJ22" s="145">
        <f t="shared" si="4"/>
        <v>0</v>
      </c>
      <c r="DK22" s="47">
        <f t="shared" si="5"/>
        <v>668</v>
      </c>
    </row>
    <row r="23" spans="1:115" ht="16.5" customHeight="1" thickBot="1" thickTop="1">
      <c r="A23" s="72">
        <v>20</v>
      </c>
      <c r="B23" s="56" t="s">
        <v>9</v>
      </c>
      <c r="C23" s="73">
        <v>169</v>
      </c>
      <c r="D23" s="9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113"/>
      <c r="AC23" s="109">
        <f t="shared" si="0"/>
        <v>169</v>
      </c>
      <c r="AD23" s="73"/>
      <c r="AE23" s="93"/>
      <c r="AF23" s="74"/>
      <c r="AG23" s="74"/>
      <c r="AH23" s="74"/>
      <c r="AI23" s="74"/>
      <c r="AJ23" s="74"/>
      <c r="AK23" s="74"/>
      <c r="AL23" s="74"/>
      <c r="AM23" s="74"/>
      <c r="AN23" s="75"/>
      <c r="AO23" s="75"/>
      <c r="AP23" s="75">
        <v>164</v>
      </c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1"/>
      <c r="BC23" s="109">
        <f t="shared" si="1"/>
        <v>164</v>
      </c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>
        <v>162</v>
      </c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123"/>
      <c r="CC23" s="111">
        <f t="shared" si="2"/>
        <v>162</v>
      </c>
      <c r="CD23" s="11"/>
      <c r="CE23" s="9"/>
      <c r="CF23" s="9"/>
      <c r="CG23" s="5"/>
      <c r="CH23" s="9"/>
      <c r="CI23" s="9"/>
      <c r="CJ23" s="9"/>
      <c r="CK23" s="9"/>
      <c r="CL23" s="9"/>
      <c r="CM23" s="9"/>
      <c r="CN23" s="9"/>
      <c r="CO23" s="201"/>
      <c r="CP23" s="201"/>
      <c r="CQ23" s="201">
        <v>161</v>
      </c>
      <c r="CR23" s="201"/>
      <c r="CS23" s="201"/>
      <c r="CT23" s="201"/>
      <c r="CU23" s="201"/>
      <c r="CV23" s="201"/>
      <c r="CW23" s="5"/>
      <c r="CX23" s="5"/>
      <c r="CY23" s="5"/>
      <c r="CZ23" s="5"/>
      <c r="DA23" s="5"/>
      <c r="DB23" s="201">
        <v>166</v>
      </c>
      <c r="DC23" s="201"/>
      <c r="DD23" s="201"/>
      <c r="DE23" s="203"/>
      <c r="DF23" s="144">
        <f t="shared" si="3"/>
        <v>166</v>
      </c>
      <c r="DG23" s="9"/>
      <c r="DH23" s="5"/>
      <c r="DI23" s="114"/>
      <c r="DJ23" s="145">
        <f t="shared" si="4"/>
        <v>0</v>
      </c>
      <c r="DK23" s="47">
        <f t="shared" si="5"/>
        <v>661</v>
      </c>
    </row>
    <row r="24" spans="1:115" ht="16.5" customHeight="1" thickBot="1" thickTop="1">
      <c r="A24" s="72">
        <v>21</v>
      </c>
      <c r="B24" s="178" t="s">
        <v>57</v>
      </c>
      <c r="C24" s="73"/>
      <c r="D24" s="9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>
        <v>153</v>
      </c>
      <c r="X24" s="75"/>
      <c r="Y24" s="75"/>
      <c r="Z24" s="75"/>
      <c r="AA24" s="75"/>
      <c r="AB24" s="71"/>
      <c r="AC24" s="109">
        <f t="shared" si="0"/>
        <v>153</v>
      </c>
      <c r="AD24" s="73"/>
      <c r="AE24" s="93"/>
      <c r="AF24" s="74"/>
      <c r="AG24" s="74"/>
      <c r="AH24" s="74"/>
      <c r="AI24" s="74"/>
      <c r="AJ24" s="74"/>
      <c r="AK24" s="74"/>
      <c r="AL24" s="74"/>
      <c r="AM24" s="74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1">
        <v>170</v>
      </c>
      <c r="BC24" s="109">
        <f t="shared" si="1"/>
        <v>170</v>
      </c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>
        <v>170</v>
      </c>
      <c r="BW24" s="49"/>
      <c r="BX24" s="49"/>
      <c r="BY24" s="49"/>
      <c r="BZ24" s="49"/>
      <c r="CA24" s="49"/>
      <c r="CB24" s="123"/>
      <c r="CC24" s="111">
        <f t="shared" si="2"/>
        <v>170</v>
      </c>
      <c r="CD24" s="11"/>
      <c r="CE24" s="9"/>
      <c r="CF24" s="9"/>
      <c r="CG24" s="5"/>
      <c r="CH24" s="9"/>
      <c r="CI24" s="9">
        <v>165</v>
      </c>
      <c r="CJ24" s="9"/>
      <c r="CK24" s="9"/>
      <c r="CL24" s="9"/>
      <c r="CM24" s="9"/>
      <c r="CN24" s="9"/>
      <c r="CO24" s="201"/>
      <c r="CP24" s="201"/>
      <c r="CQ24" s="201"/>
      <c r="CR24" s="201"/>
      <c r="CS24" s="201"/>
      <c r="CT24" s="201"/>
      <c r="CU24" s="201"/>
      <c r="CV24" s="201"/>
      <c r="CW24" s="5">
        <v>160</v>
      </c>
      <c r="CX24" s="5"/>
      <c r="CY24" s="5"/>
      <c r="CZ24" s="5"/>
      <c r="DA24" s="5"/>
      <c r="DB24" s="201"/>
      <c r="DC24" s="201"/>
      <c r="DD24" s="201"/>
      <c r="DE24" s="203"/>
      <c r="DF24" s="144">
        <f t="shared" si="3"/>
        <v>165</v>
      </c>
      <c r="DG24" s="9"/>
      <c r="DH24" s="5"/>
      <c r="DI24" s="114"/>
      <c r="DJ24" s="145">
        <f t="shared" si="4"/>
        <v>0</v>
      </c>
      <c r="DK24" s="47">
        <f t="shared" si="5"/>
        <v>658</v>
      </c>
    </row>
    <row r="25" spans="1:115" ht="16.5" customHeight="1" thickBot="1" thickTop="1">
      <c r="A25" s="72">
        <v>22</v>
      </c>
      <c r="B25" s="178" t="s">
        <v>79</v>
      </c>
      <c r="C25" s="11"/>
      <c r="D25" s="9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71">
        <v>147</v>
      </c>
      <c r="AC25" s="109">
        <f t="shared" si="0"/>
        <v>147</v>
      </c>
      <c r="AD25" s="32"/>
      <c r="AE25" s="42"/>
      <c r="AF25" s="3"/>
      <c r="AG25" s="3"/>
      <c r="AH25" s="3"/>
      <c r="AI25" s="3">
        <v>150</v>
      </c>
      <c r="AJ25" s="3">
        <v>151</v>
      </c>
      <c r="AK25" s="3">
        <v>167</v>
      </c>
      <c r="AL25" s="3">
        <v>148</v>
      </c>
      <c r="AM25" s="3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>
        <v>170</v>
      </c>
      <c r="AY25" s="61">
        <v>169</v>
      </c>
      <c r="AZ25" s="61">
        <v>163</v>
      </c>
      <c r="BA25" s="61"/>
      <c r="BB25" s="113"/>
      <c r="BC25" s="109">
        <f t="shared" si="1"/>
        <v>170</v>
      </c>
      <c r="BD25" s="60"/>
      <c r="BE25" s="60"/>
      <c r="BF25" s="60">
        <v>168</v>
      </c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>
        <v>166</v>
      </c>
      <c r="CA25" s="60"/>
      <c r="CB25" s="146"/>
      <c r="CC25" s="111">
        <f t="shared" si="2"/>
        <v>168</v>
      </c>
      <c r="CD25" s="32"/>
      <c r="CE25" s="42"/>
      <c r="CF25" s="42"/>
      <c r="CG25" s="3"/>
      <c r="CH25" s="42"/>
      <c r="CI25" s="42"/>
      <c r="CJ25" s="42"/>
      <c r="CK25" s="42"/>
      <c r="CL25" s="42"/>
      <c r="CM25" s="42"/>
      <c r="CN25" s="42"/>
      <c r="CO25" s="209"/>
      <c r="CP25" s="209"/>
      <c r="CQ25" s="209"/>
      <c r="CR25" s="209"/>
      <c r="CS25" s="209"/>
      <c r="CT25" s="209"/>
      <c r="CU25" s="209"/>
      <c r="CV25" s="209"/>
      <c r="CW25" s="5">
        <v>170</v>
      </c>
      <c r="CX25" s="5">
        <v>148</v>
      </c>
      <c r="CY25" s="5"/>
      <c r="CZ25" s="5"/>
      <c r="DA25" s="5"/>
      <c r="DB25" s="209"/>
      <c r="DC25" s="209"/>
      <c r="DD25" s="209"/>
      <c r="DE25" s="204"/>
      <c r="DF25" s="144">
        <f t="shared" si="3"/>
        <v>170</v>
      </c>
      <c r="DG25" s="42"/>
      <c r="DH25" s="3"/>
      <c r="DI25" s="113"/>
      <c r="DJ25" s="145">
        <f t="shared" si="4"/>
        <v>0</v>
      </c>
      <c r="DK25" s="47">
        <f t="shared" si="5"/>
        <v>655</v>
      </c>
    </row>
    <row r="26" spans="1:115" ht="16.5" customHeight="1" thickBot="1" thickTop="1">
      <c r="A26" s="72">
        <v>23</v>
      </c>
      <c r="B26" s="219" t="s">
        <v>50</v>
      </c>
      <c r="C26" s="32"/>
      <c r="D26" s="4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61"/>
      <c r="Q26" s="61"/>
      <c r="R26" s="61"/>
      <c r="S26" s="61"/>
      <c r="T26" s="61"/>
      <c r="U26" s="61"/>
      <c r="V26" s="61">
        <v>164</v>
      </c>
      <c r="W26" s="61"/>
      <c r="X26" s="61"/>
      <c r="Y26" s="61"/>
      <c r="Z26" s="61"/>
      <c r="AA26" s="61"/>
      <c r="AB26" s="71"/>
      <c r="AC26" s="109">
        <f t="shared" si="0"/>
        <v>164</v>
      </c>
      <c r="AD26" s="73"/>
      <c r="AE26" s="93"/>
      <c r="AF26" s="74"/>
      <c r="AG26" s="74"/>
      <c r="AH26" s="74"/>
      <c r="AI26" s="74"/>
      <c r="AJ26" s="74"/>
      <c r="AK26" s="74"/>
      <c r="AL26" s="74"/>
      <c r="AM26" s="74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1">
        <v>153</v>
      </c>
      <c r="BC26" s="109">
        <f t="shared" si="1"/>
        <v>153</v>
      </c>
      <c r="BD26" s="49"/>
      <c r="BE26" s="49"/>
      <c r="BF26" s="49"/>
      <c r="BG26" s="49"/>
      <c r="BH26" s="49">
        <v>153</v>
      </c>
      <c r="BI26" s="49">
        <v>157</v>
      </c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>
        <v>164</v>
      </c>
      <c r="CB26" s="123"/>
      <c r="CC26" s="111">
        <f t="shared" si="2"/>
        <v>164</v>
      </c>
      <c r="CD26" s="11">
        <v>168</v>
      </c>
      <c r="CE26" s="9"/>
      <c r="CF26" s="9"/>
      <c r="CG26" s="5"/>
      <c r="CH26" s="9"/>
      <c r="CI26" s="9"/>
      <c r="CJ26" s="9"/>
      <c r="CK26" s="9"/>
      <c r="CL26" s="9"/>
      <c r="CM26" s="9"/>
      <c r="CN26" s="9"/>
      <c r="CO26" s="201"/>
      <c r="CP26" s="201"/>
      <c r="CQ26" s="201"/>
      <c r="CR26" s="201"/>
      <c r="CS26" s="201"/>
      <c r="CT26" s="201"/>
      <c r="CU26" s="201"/>
      <c r="CV26" s="201"/>
      <c r="CW26" s="5"/>
      <c r="CX26" s="5"/>
      <c r="CY26" s="5"/>
      <c r="CZ26" s="5"/>
      <c r="DA26" s="5"/>
      <c r="DB26" s="201"/>
      <c r="DC26" s="201"/>
      <c r="DD26" s="201"/>
      <c r="DE26" s="203"/>
      <c r="DF26" s="144">
        <f t="shared" si="3"/>
        <v>168</v>
      </c>
      <c r="DG26" s="9"/>
      <c r="DH26" s="5"/>
      <c r="DI26" s="114"/>
      <c r="DJ26" s="145">
        <f t="shared" si="4"/>
        <v>0</v>
      </c>
      <c r="DK26" s="47">
        <f t="shared" si="5"/>
        <v>649</v>
      </c>
    </row>
    <row r="27" spans="1:115" ht="16.5" customHeight="1" thickBot="1" thickTop="1">
      <c r="A27" s="72">
        <v>24</v>
      </c>
      <c r="B27" s="178" t="s">
        <v>54</v>
      </c>
      <c r="C27" s="73"/>
      <c r="D27" s="93"/>
      <c r="E27" s="74"/>
      <c r="F27" s="74"/>
      <c r="G27" s="74"/>
      <c r="H27" s="74"/>
      <c r="I27" s="74"/>
      <c r="J27" s="74"/>
      <c r="K27" s="74"/>
      <c r="L27" s="74"/>
      <c r="M27" s="74">
        <v>158</v>
      </c>
      <c r="N27" s="74"/>
      <c r="O27" s="74"/>
      <c r="P27" s="75"/>
      <c r="Q27" s="75"/>
      <c r="R27" s="75"/>
      <c r="S27" s="75"/>
      <c r="T27" s="75"/>
      <c r="U27" s="75"/>
      <c r="V27" s="75"/>
      <c r="W27" s="75">
        <v>150</v>
      </c>
      <c r="X27" s="75">
        <v>147</v>
      </c>
      <c r="Y27" s="75"/>
      <c r="Z27" s="75"/>
      <c r="AA27" s="75"/>
      <c r="AB27" s="114"/>
      <c r="AC27" s="109">
        <f t="shared" si="0"/>
        <v>158</v>
      </c>
      <c r="AD27" s="73"/>
      <c r="AE27" s="93"/>
      <c r="AF27" s="74"/>
      <c r="AG27" s="74"/>
      <c r="AH27" s="74"/>
      <c r="AI27" s="74">
        <v>151</v>
      </c>
      <c r="AJ27" s="74"/>
      <c r="AK27" s="74"/>
      <c r="AL27" s="74"/>
      <c r="AM27" s="74"/>
      <c r="AN27" s="75">
        <v>157</v>
      </c>
      <c r="AO27" s="75">
        <v>144</v>
      </c>
      <c r="AP27" s="75"/>
      <c r="AQ27" s="75"/>
      <c r="AR27" s="75"/>
      <c r="AS27" s="75"/>
      <c r="AT27" s="75"/>
      <c r="AU27" s="75">
        <v>148</v>
      </c>
      <c r="AV27" s="75"/>
      <c r="AW27" s="75"/>
      <c r="AX27" s="75"/>
      <c r="AY27" s="75"/>
      <c r="AZ27" s="75"/>
      <c r="BA27" s="75"/>
      <c r="BB27" s="71"/>
      <c r="BC27" s="109">
        <f t="shared" si="1"/>
        <v>157</v>
      </c>
      <c r="BD27" s="49"/>
      <c r="BE27" s="49">
        <v>154</v>
      </c>
      <c r="BF27" s="49"/>
      <c r="BG27" s="49"/>
      <c r="BH27" s="49"/>
      <c r="BI27" s="49"/>
      <c r="BJ27" s="49">
        <v>157</v>
      </c>
      <c r="BK27" s="49"/>
      <c r="BL27" s="49"/>
      <c r="BM27" s="49"/>
      <c r="BN27" s="49"/>
      <c r="BO27" s="49">
        <v>153</v>
      </c>
      <c r="BP27" s="49"/>
      <c r="BQ27" s="49"/>
      <c r="BR27" s="49"/>
      <c r="BS27" s="49"/>
      <c r="BT27" s="49"/>
      <c r="BU27" s="49"/>
      <c r="BV27" s="49">
        <v>166</v>
      </c>
      <c r="BW27" s="49"/>
      <c r="BX27" s="49"/>
      <c r="BY27" s="49"/>
      <c r="BZ27" s="49">
        <v>157</v>
      </c>
      <c r="CA27" s="49"/>
      <c r="CB27" s="114"/>
      <c r="CC27" s="111">
        <f t="shared" si="2"/>
        <v>166</v>
      </c>
      <c r="CD27" s="11"/>
      <c r="CE27" s="9"/>
      <c r="CF27" s="9"/>
      <c r="CG27" s="5"/>
      <c r="CH27" s="9"/>
      <c r="CI27" s="9"/>
      <c r="CJ27" s="9"/>
      <c r="CK27" s="9"/>
      <c r="CL27" s="9"/>
      <c r="CM27" s="9">
        <v>145</v>
      </c>
      <c r="CN27" s="9">
        <v>149</v>
      </c>
      <c r="CO27" s="201"/>
      <c r="CP27" s="201"/>
      <c r="CQ27" s="201"/>
      <c r="CR27" s="201"/>
      <c r="CS27" s="201"/>
      <c r="CT27" s="201">
        <v>158</v>
      </c>
      <c r="CU27" s="201">
        <v>157</v>
      </c>
      <c r="CV27" s="201"/>
      <c r="CW27" s="5">
        <v>155</v>
      </c>
      <c r="CX27" s="5">
        <v>168</v>
      </c>
      <c r="CY27" s="5"/>
      <c r="CZ27" s="5"/>
      <c r="DA27" s="5"/>
      <c r="DB27" s="201"/>
      <c r="DC27" s="201"/>
      <c r="DD27" s="201"/>
      <c r="DE27" s="203"/>
      <c r="DF27" s="144">
        <f t="shared" si="3"/>
        <v>168</v>
      </c>
      <c r="DG27" s="9"/>
      <c r="DH27" s="5"/>
      <c r="DI27" s="114"/>
      <c r="DJ27" s="145">
        <f t="shared" si="4"/>
        <v>0</v>
      </c>
      <c r="DK27" s="47">
        <f t="shared" si="5"/>
        <v>649</v>
      </c>
    </row>
    <row r="28" spans="1:115" ht="16.5" customHeight="1" thickBot="1" thickTop="1">
      <c r="A28" s="72">
        <v>25</v>
      </c>
      <c r="B28" s="56" t="s">
        <v>23</v>
      </c>
      <c r="C28" s="11"/>
      <c r="D28" s="9"/>
      <c r="E28" s="5"/>
      <c r="F28" s="5"/>
      <c r="G28" s="5"/>
      <c r="H28" s="5"/>
      <c r="I28" s="5"/>
      <c r="J28" s="5">
        <v>164</v>
      </c>
      <c r="K28" s="5">
        <v>161</v>
      </c>
      <c r="L28" s="5"/>
      <c r="M28" s="5"/>
      <c r="N28" s="5"/>
      <c r="O28" s="5"/>
      <c r="P28" s="50"/>
      <c r="Q28" s="50"/>
      <c r="R28" s="50"/>
      <c r="S28" s="50"/>
      <c r="T28" s="50"/>
      <c r="U28" s="50"/>
      <c r="V28" s="50"/>
      <c r="W28" s="50">
        <v>152</v>
      </c>
      <c r="X28" s="50"/>
      <c r="Y28" s="50"/>
      <c r="Z28" s="50"/>
      <c r="AA28" s="50"/>
      <c r="AB28" s="71"/>
      <c r="AC28" s="109">
        <f t="shared" si="0"/>
        <v>164</v>
      </c>
      <c r="AD28" s="73"/>
      <c r="AE28" s="93"/>
      <c r="AF28" s="74"/>
      <c r="AG28" s="74"/>
      <c r="AH28" s="74"/>
      <c r="AI28" s="74"/>
      <c r="AJ28" s="74"/>
      <c r="AK28" s="74"/>
      <c r="AL28" s="74"/>
      <c r="AM28" s="74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1">
        <v>163</v>
      </c>
      <c r="BC28" s="109">
        <f t="shared" si="1"/>
        <v>163</v>
      </c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>
        <v>152</v>
      </c>
      <c r="BT28" s="49"/>
      <c r="BU28" s="49"/>
      <c r="BV28" s="49"/>
      <c r="BW28" s="49"/>
      <c r="BX28" s="49"/>
      <c r="BY28" s="49"/>
      <c r="BZ28" s="49"/>
      <c r="CA28" s="49"/>
      <c r="CB28" s="123"/>
      <c r="CC28" s="111">
        <f t="shared" si="2"/>
        <v>152</v>
      </c>
      <c r="CD28" s="11"/>
      <c r="CE28" s="9"/>
      <c r="CF28" s="9"/>
      <c r="CG28" s="5"/>
      <c r="CH28" s="9"/>
      <c r="CI28" s="9"/>
      <c r="CJ28" s="9"/>
      <c r="CK28" s="9"/>
      <c r="CL28" s="9"/>
      <c r="CM28" s="9"/>
      <c r="CN28" s="9"/>
      <c r="CO28" s="202"/>
      <c r="CP28" s="202"/>
      <c r="CQ28" s="202">
        <v>152</v>
      </c>
      <c r="CR28" s="202">
        <v>165</v>
      </c>
      <c r="CS28" s="202"/>
      <c r="CT28" s="202"/>
      <c r="CU28" s="202"/>
      <c r="CV28" s="202"/>
      <c r="CW28" s="5"/>
      <c r="CX28" s="5"/>
      <c r="CY28" s="5"/>
      <c r="CZ28" s="5"/>
      <c r="DA28" s="5"/>
      <c r="DB28" s="231">
        <v>169</v>
      </c>
      <c r="DC28" s="202">
        <v>157</v>
      </c>
      <c r="DD28" s="202"/>
      <c r="DE28" s="230"/>
      <c r="DF28" s="144">
        <f t="shared" si="3"/>
        <v>169</v>
      </c>
      <c r="DG28" s="9"/>
      <c r="DH28" s="5"/>
      <c r="DI28" s="114"/>
      <c r="DJ28" s="145">
        <f t="shared" si="4"/>
        <v>0</v>
      </c>
      <c r="DK28" s="47">
        <f t="shared" si="5"/>
        <v>648</v>
      </c>
    </row>
    <row r="29" spans="1:115" ht="16.5" customHeight="1" thickBot="1" thickTop="1">
      <c r="A29" s="72">
        <v>26</v>
      </c>
      <c r="B29" s="56" t="s">
        <v>61</v>
      </c>
      <c r="C29" s="73"/>
      <c r="D29" s="93"/>
      <c r="E29" s="74">
        <v>142</v>
      </c>
      <c r="F29" s="74"/>
      <c r="G29" s="74"/>
      <c r="H29" s="74"/>
      <c r="I29" s="74"/>
      <c r="J29" s="74">
        <v>160</v>
      </c>
      <c r="K29" s="74"/>
      <c r="L29" s="74"/>
      <c r="M29" s="74"/>
      <c r="N29" s="74"/>
      <c r="O29" s="74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1"/>
      <c r="AC29" s="109">
        <f t="shared" si="0"/>
        <v>160</v>
      </c>
      <c r="AD29" s="11"/>
      <c r="AE29" s="9">
        <v>157</v>
      </c>
      <c r="AF29" s="5"/>
      <c r="AG29" s="5"/>
      <c r="AH29" s="5"/>
      <c r="AI29" s="5"/>
      <c r="AJ29" s="5"/>
      <c r="AK29" s="5"/>
      <c r="AL29" s="5"/>
      <c r="AM29" s="5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114"/>
      <c r="BC29" s="109">
        <f t="shared" si="1"/>
        <v>157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>
        <v>162</v>
      </c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123"/>
      <c r="CC29" s="111">
        <f t="shared" si="2"/>
        <v>162</v>
      </c>
      <c r="CD29" s="11"/>
      <c r="CE29" s="9"/>
      <c r="CF29" s="9"/>
      <c r="CG29" s="5"/>
      <c r="CH29" s="9"/>
      <c r="CI29" s="9">
        <v>163</v>
      </c>
      <c r="CJ29" s="9"/>
      <c r="CK29" s="9"/>
      <c r="CL29" s="9"/>
      <c r="CM29" s="9"/>
      <c r="CN29" s="9"/>
      <c r="CO29" s="201"/>
      <c r="CP29" s="201"/>
      <c r="CQ29" s="201"/>
      <c r="CR29" s="201"/>
      <c r="CS29" s="201"/>
      <c r="CT29" s="201"/>
      <c r="CU29" s="201"/>
      <c r="CV29" s="201"/>
      <c r="CW29" s="5"/>
      <c r="CX29" s="5"/>
      <c r="CY29" s="5"/>
      <c r="CZ29" s="5"/>
      <c r="DA29" s="5"/>
      <c r="DB29" s="201"/>
      <c r="DC29" s="201"/>
      <c r="DD29" s="201"/>
      <c r="DE29" s="203"/>
      <c r="DF29" s="144">
        <f t="shared" si="3"/>
        <v>163</v>
      </c>
      <c r="DG29" s="9"/>
      <c r="DH29" s="5"/>
      <c r="DI29" s="114"/>
      <c r="DJ29" s="145">
        <f t="shared" si="4"/>
        <v>0</v>
      </c>
      <c r="DK29" s="47">
        <f t="shared" si="5"/>
        <v>642</v>
      </c>
    </row>
    <row r="30" spans="1:115" ht="16.5" customHeight="1" thickBot="1" thickTop="1">
      <c r="A30" s="72">
        <v>27</v>
      </c>
      <c r="B30" s="218" t="s">
        <v>34</v>
      </c>
      <c r="C30" s="32"/>
      <c r="D30" s="42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v>168</v>
      </c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71"/>
      <c r="AC30" s="109">
        <f t="shared" si="0"/>
        <v>168</v>
      </c>
      <c r="AD30" s="11"/>
      <c r="AE30" s="9"/>
      <c r="AF30" s="5"/>
      <c r="AG30" s="5"/>
      <c r="AH30" s="5"/>
      <c r="AI30" s="5"/>
      <c r="AJ30" s="5"/>
      <c r="AK30" s="5"/>
      <c r="AL30" s="5"/>
      <c r="AM30" s="5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114">
        <v>154</v>
      </c>
      <c r="BC30" s="109">
        <f t="shared" si="1"/>
        <v>154</v>
      </c>
      <c r="BD30" s="49"/>
      <c r="BE30" s="49"/>
      <c r="BF30" s="49"/>
      <c r="BG30" s="49"/>
      <c r="BH30" s="49">
        <v>154</v>
      </c>
      <c r="BI30" s="49"/>
      <c r="BJ30" s="49"/>
      <c r="BK30" s="49"/>
      <c r="BL30" s="49"/>
      <c r="BM30" s="49"/>
      <c r="BN30" s="49"/>
      <c r="BO30" s="49"/>
      <c r="BP30" s="49"/>
      <c r="BQ30" s="49">
        <v>163</v>
      </c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123"/>
      <c r="CC30" s="111">
        <f t="shared" si="2"/>
        <v>163</v>
      </c>
      <c r="CD30" s="11"/>
      <c r="CE30" s="9"/>
      <c r="CF30" s="9"/>
      <c r="CG30" s="5"/>
      <c r="CH30" s="9"/>
      <c r="CI30" s="9"/>
      <c r="CJ30" s="9"/>
      <c r="CK30" s="9"/>
      <c r="CL30" s="9"/>
      <c r="CM30" s="9"/>
      <c r="CN30" s="9"/>
      <c r="CO30" s="201"/>
      <c r="CP30" s="201"/>
      <c r="CQ30" s="201"/>
      <c r="CR30" s="201"/>
      <c r="CS30" s="201"/>
      <c r="CT30" s="201"/>
      <c r="CU30" s="201"/>
      <c r="CV30" s="201">
        <v>156</v>
      </c>
      <c r="CW30" s="5"/>
      <c r="CX30" s="5"/>
      <c r="CY30" s="5"/>
      <c r="CZ30" s="5"/>
      <c r="DA30" s="5"/>
      <c r="DB30" s="201"/>
      <c r="DC30" s="201"/>
      <c r="DD30" s="201"/>
      <c r="DE30" s="203"/>
      <c r="DF30" s="144">
        <f t="shared" si="3"/>
        <v>156</v>
      </c>
      <c r="DG30" s="9"/>
      <c r="DH30" s="5"/>
      <c r="DI30" s="114"/>
      <c r="DJ30" s="145">
        <f t="shared" si="4"/>
        <v>0</v>
      </c>
      <c r="DK30" s="47">
        <f t="shared" si="5"/>
        <v>641</v>
      </c>
    </row>
    <row r="31" spans="1:115" ht="16.5" customHeight="1" thickBot="1" thickTop="1">
      <c r="A31" s="72">
        <v>28</v>
      </c>
      <c r="B31" s="56" t="s">
        <v>12</v>
      </c>
      <c r="C31" s="11"/>
      <c r="D31" s="9">
        <v>161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113"/>
      <c r="AC31" s="109">
        <f t="shared" si="0"/>
        <v>161</v>
      </c>
      <c r="AD31" s="73"/>
      <c r="AE31" s="93"/>
      <c r="AF31" s="74"/>
      <c r="AG31" s="74">
        <v>138</v>
      </c>
      <c r="AH31" s="74"/>
      <c r="AI31" s="74"/>
      <c r="AJ31" s="74"/>
      <c r="AK31" s="74"/>
      <c r="AL31" s="74"/>
      <c r="AM31" s="74"/>
      <c r="AN31" s="75">
        <v>148</v>
      </c>
      <c r="AO31" s="75"/>
      <c r="AP31" s="75"/>
      <c r="AQ31" s="75"/>
      <c r="AR31" s="75"/>
      <c r="AS31" s="75"/>
      <c r="AT31" s="75"/>
      <c r="AU31" s="75">
        <v>151</v>
      </c>
      <c r="AV31" s="75"/>
      <c r="AW31" s="75"/>
      <c r="AX31" s="75"/>
      <c r="AY31" s="75"/>
      <c r="AZ31" s="75"/>
      <c r="BA31" s="75"/>
      <c r="BB31" s="71"/>
      <c r="BC31" s="109">
        <f t="shared" si="1"/>
        <v>151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>
        <v>161</v>
      </c>
      <c r="CA31" s="49"/>
      <c r="CB31" s="123"/>
      <c r="CC31" s="111">
        <f t="shared" si="2"/>
        <v>161</v>
      </c>
      <c r="CD31" s="11"/>
      <c r="CE31" s="9"/>
      <c r="CF31" s="9"/>
      <c r="CG31" s="5"/>
      <c r="CH31" s="9"/>
      <c r="CI31" s="9"/>
      <c r="CJ31" s="9"/>
      <c r="CK31" s="9">
        <v>162</v>
      </c>
      <c r="CL31" s="9"/>
      <c r="CM31" s="9"/>
      <c r="CN31" s="9"/>
      <c r="CO31" s="201"/>
      <c r="CP31" s="201"/>
      <c r="CQ31" s="201"/>
      <c r="CR31" s="201"/>
      <c r="CS31" s="201"/>
      <c r="CT31" s="201"/>
      <c r="CU31" s="201"/>
      <c r="CV31" s="201"/>
      <c r="CW31" s="5"/>
      <c r="CX31" s="5"/>
      <c r="CY31" s="5"/>
      <c r="CZ31" s="5"/>
      <c r="DA31" s="5"/>
      <c r="DB31" s="201"/>
      <c r="DC31" s="201"/>
      <c r="DD31" s="201"/>
      <c r="DE31" s="203"/>
      <c r="DF31" s="144">
        <f t="shared" si="3"/>
        <v>162</v>
      </c>
      <c r="DG31" s="9"/>
      <c r="DH31" s="5"/>
      <c r="DI31" s="114"/>
      <c r="DJ31" s="145">
        <f t="shared" si="4"/>
        <v>0</v>
      </c>
      <c r="DK31" s="47">
        <f t="shared" si="5"/>
        <v>635</v>
      </c>
    </row>
    <row r="32" spans="1:115" ht="16.5" customHeight="1" thickBot="1" thickTop="1">
      <c r="A32" s="72">
        <v>29</v>
      </c>
      <c r="B32" s="178" t="s">
        <v>58</v>
      </c>
      <c r="C32" s="73"/>
      <c r="D32" s="9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75"/>
      <c r="R32" s="75"/>
      <c r="S32" s="75"/>
      <c r="T32" s="75"/>
      <c r="U32" s="75"/>
      <c r="V32" s="75"/>
      <c r="W32" s="75">
        <v>159</v>
      </c>
      <c r="X32" s="75"/>
      <c r="Y32" s="75"/>
      <c r="Z32" s="75"/>
      <c r="AA32" s="75"/>
      <c r="AB32" s="71"/>
      <c r="AC32" s="109">
        <f t="shared" si="0"/>
        <v>159</v>
      </c>
      <c r="AD32" s="73"/>
      <c r="AE32" s="93"/>
      <c r="AF32" s="74"/>
      <c r="AG32" s="74"/>
      <c r="AH32" s="74"/>
      <c r="AI32" s="74"/>
      <c r="AJ32" s="74"/>
      <c r="AK32" s="74"/>
      <c r="AL32" s="74"/>
      <c r="AM32" s="74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1">
        <v>153</v>
      </c>
      <c r="BC32" s="109">
        <f t="shared" si="1"/>
        <v>153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>
        <v>157</v>
      </c>
      <c r="BW32" s="49"/>
      <c r="BX32" s="49"/>
      <c r="BY32" s="49"/>
      <c r="BZ32" s="49"/>
      <c r="CA32" s="49"/>
      <c r="CB32" s="123"/>
      <c r="CC32" s="111">
        <f t="shared" si="2"/>
        <v>157</v>
      </c>
      <c r="CD32" s="11"/>
      <c r="CE32" s="9"/>
      <c r="CF32" s="9"/>
      <c r="CG32" s="5"/>
      <c r="CH32" s="9"/>
      <c r="CI32" s="9"/>
      <c r="CJ32" s="9"/>
      <c r="CK32" s="9"/>
      <c r="CL32" s="9"/>
      <c r="CM32" s="9">
        <v>150</v>
      </c>
      <c r="CN32" s="9"/>
      <c r="CO32" s="201"/>
      <c r="CP32" s="201"/>
      <c r="CQ32" s="201"/>
      <c r="CR32" s="201"/>
      <c r="CS32" s="201"/>
      <c r="CT32" s="201"/>
      <c r="CU32" s="201"/>
      <c r="CV32" s="201"/>
      <c r="CW32" s="5">
        <v>164</v>
      </c>
      <c r="CX32" s="5"/>
      <c r="CY32" s="5"/>
      <c r="CZ32" s="5"/>
      <c r="DA32" s="5"/>
      <c r="DB32" s="201"/>
      <c r="DC32" s="201"/>
      <c r="DD32" s="201"/>
      <c r="DE32" s="203"/>
      <c r="DF32" s="144">
        <f t="shared" si="3"/>
        <v>164</v>
      </c>
      <c r="DG32" s="9"/>
      <c r="DH32" s="5"/>
      <c r="DI32" s="114"/>
      <c r="DJ32" s="145">
        <f t="shared" si="4"/>
        <v>0</v>
      </c>
      <c r="DK32" s="47">
        <f t="shared" si="5"/>
        <v>633</v>
      </c>
    </row>
    <row r="33" spans="1:115" ht="16.5" customHeight="1" thickBot="1" thickTop="1">
      <c r="A33" s="72">
        <v>30</v>
      </c>
      <c r="B33" s="56" t="s">
        <v>20</v>
      </c>
      <c r="C33" s="73"/>
      <c r="D33" s="93"/>
      <c r="E33" s="74"/>
      <c r="F33" s="74"/>
      <c r="G33" s="74"/>
      <c r="H33" s="74"/>
      <c r="I33" s="74"/>
      <c r="J33" s="74">
        <v>168</v>
      </c>
      <c r="K33" s="74">
        <v>160</v>
      </c>
      <c r="L33" s="74">
        <v>153</v>
      </c>
      <c r="M33" s="74"/>
      <c r="N33" s="74"/>
      <c r="O33" s="74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113"/>
      <c r="AC33" s="109">
        <f t="shared" si="0"/>
        <v>168</v>
      </c>
      <c r="AD33" s="32"/>
      <c r="AE33" s="42"/>
      <c r="AF33" s="3"/>
      <c r="AG33" s="3"/>
      <c r="AH33" s="3"/>
      <c r="AI33" s="3"/>
      <c r="AJ33" s="3"/>
      <c r="AK33" s="3"/>
      <c r="AL33" s="3"/>
      <c r="AM33" s="3"/>
      <c r="AN33" s="61"/>
      <c r="AO33" s="61"/>
      <c r="AP33" s="61">
        <v>136</v>
      </c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13"/>
      <c r="BC33" s="109">
        <f t="shared" si="1"/>
        <v>136</v>
      </c>
      <c r="BD33" s="60">
        <v>165</v>
      </c>
      <c r="BE33" s="60">
        <v>162</v>
      </c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146"/>
      <c r="CC33" s="111">
        <f t="shared" si="2"/>
        <v>165</v>
      </c>
      <c r="CD33" s="32"/>
      <c r="CE33" s="42"/>
      <c r="CF33" s="42"/>
      <c r="CG33" s="3"/>
      <c r="CH33" s="42"/>
      <c r="CI33" s="42"/>
      <c r="CJ33" s="42"/>
      <c r="CK33" s="42"/>
      <c r="CL33" s="42"/>
      <c r="CM33" s="42"/>
      <c r="CN33" s="42"/>
      <c r="CO33" s="209"/>
      <c r="CP33" s="209"/>
      <c r="CQ33" s="209">
        <v>157</v>
      </c>
      <c r="CR33" s="209">
        <v>155</v>
      </c>
      <c r="CS33" s="209">
        <v>147</v>
      </c>
      <c r="CT33" s="209"/>
      <c r="CU33" s="209"/>
      <c r="CV33" s="209"/>
      <c r="CW33" s="5"/>
      <c r="CX33" s="5"/>
      <c r="CY33" s="5"/>
      <c r="CZ33" s="5"/>
      <c r="DA33" s="5"/>
      <c r="DB33" s="209">
        <v>159</v>
      </c>
      <c r="DC33" s="209">
        <v>163</v>
      </c>
      <c r="DD33" s="209"/>
      <c r="DE33" s="204"/>
      <c r="DF33" s="144">
        <f t="shared" si="3"/>
        <v>163</v>
      </c>
      <c r="DG33" s="42"/>
      <c r="DH33" s="3"/>
      <c r="DI33" s="113"/>
      <c r="DJ33" s="145">
        <f t="shared" si="4"/>
        <v>0</v>
      </c>
      <c r="DK33" s="47">
        <f t="shared" si="5"/>
        <v>632</v>
      </c>
    </row>
    <row r="34" spans="1:115" ht="16.5" customHeight="1" thickBot="1" thickTop="1">
      <c r="A34" s="72">
        <v>31</v>
      </c>
      <c r="B34" s="56" t="s">
        <v>37</v>
      </c>
      <c r="C34" s="11"/>
      <c r="D34" s="9"/>
      <c r="E34" s="5"/>
      <c r="F34" s="5"/>
      <c r="G34" s="5"/>
      <c r="H34" s="5"/>
      <c r="I34" s="5"/>
      <c r="J34" s="5">
        <v>136</v>
      </c>
      <c r="K34" s="5"/>
      <c r="L34" s="5"/>
      <c r="M34" s="5"/>
      <c r="N34" s="5"/>
      <c r="O34" s="5"/>
      <c r="P34" s="50"/>
      <c r="Q34" s="50"/>
      <c r="R34" s="50">
        <v>142</v>
      </c>
      <c r="S34" s="50">
        <v>146</v>
      </c>
      <c r="T34" s="50"/>
      <c r="U34" s="50"/>
      <c r="V34" s="50"/>
      <c r="W34" s="50"/>
      <c r="X34" s="50"/>
      <c r="Y34" s="50"/>
      <c r="Z34" s="50"/>
      <c r="AA34" s="50"/>
      <c r="AB34" s="71"/>
      <c r="AC34" s="109">
        <f t="shared" si="0"/>
        <v>146</v>
      </c>
      <c r="AD34" s="73"/>
      <c r="AE34" s="93"/>
      <c r="AF34" s="74"/>
      <c r="AG34" s="74"/>
      <c r="AH34" s="74"/>
      <c r="AI34" s="74"/>
      <c r="AJ34" s="74"/>
      <c r="AK34" s="74"/>
      <c r="AL34" s="74"/>
      <c r="AM34" s="74"/>
      <c r="AN34" s="75"/>
      <c r="AO34" s="75"/>
      <c r="AP34" s="75">
        <v>149</v>
      </c>
      <c r="AQ34" s="75">
        <v>155</v>
      </c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1"/>
      <c r="BC34" s="109">
        <f t="shared" si="1"/>
        <v>155</v>
      </c>
      <c r="BD34" s="49">
        <v>141</v>
      </c>
      <c r="BE34" s="49">
        <v>149</v>
      </c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>
        <v>142</v>
      </c>
      <c r="BS34" s="49">
        <v>152</v>
      </c>
      <c r="BT34" s="49"/>
      <c r="BU34" s="49"/>
      <c r="BV34" s="49"/>
      <c r="BW34" s="49"/>
      <c r="BX34" s="49"/>
      <c r="BY34" s="49"/>
      <c r="BZ34" s="49"/>
      <c r="CA34" s="49"/>
      <c r="CB34" s="123"/>
      <c r="CC34" s="111">
        <f t="shared" si="2"/>
        <v>152</v>
      </c>
      <c r="CD34" s="11"/>
      <c r="CE34" s="9"/>
      <c r="CF34" s="9"/>
      <c r="CG34" s="5"/>
      <c r="CH34" s="9"/>
      <c r="CI34" s="9"/>
      <c r="CJ34" s="9"/>
      <c r="CK34" s="9"/>
      <c r="CL34" s="9"/>
      <c r="CM34" s="9"/>
      <c r="CN34" s="9"/>
      <c r="CO34" s="201"/>
      <c r="CP34" s="201"/>
      <c r="CQ34" s="201">
        <v>151</v>
      </c>
      <c r="CR34" s="201">
        <v>138</v>
      </c>
      <c r="CS34" s="201"/>
      <c r="CT34" s="201"/>
      <c r="CU34" s="201"/>
      <c r="CV34" s="201"/>
      <c r="CW34" s="5"/>
      <c r="CX34" s="5"/>
      <c r="CY34" s="5"/>
      <c r="CZ34" s="5"/>
      <c r="DA34" s="5"/>
      <c r="DB34" s="201"/>
      <c r="DC34" s="201"/>
      <c r="DD34" s="201"/>
      <c r="DE34" s="203"/>
      <c r="DF34" s="144">
        <f t="shared" si="3"/>
        <v>151</v>
      </c>
      <c r="DG34" s="9"/>
      <c r="DH34" s="5"/>
      <c r="DI34" s="114"/>
      <c r="DJ34" s="145">
        <f t="shared" si="4"/>
        <v>0</v>
      </c>
      <c r="DK34" s="47">
        <f t="shared" si="5"/>
        <v>604</v>
      </c>
    </row>
    <row r="35" spans="1:115" ht="16.5" customHeight="1" thickBot="1" thickTop="1">
      <c r="A35" s="72">
        <v>32</v>
      </c>
      <c r="B35" s="178" t="s">
        <v>80</v>
      </c>
      <c r="C35" s="73"/>
      <c r="D35" s="9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14">
        <v>136</v>
      </c>
      <c r="AC35" s="109">
        <f t="shared" si="0"/>
        <v>136</v>
      </c>
      <c r="AD35" s="32"/>
      <c r="AE35" s="42"/>
      <c r="AF35" s="3"/>
      <c r="AG35" s="3"/>
      <c r="AH35" s="3"/>
      <c r="AI35" s="3"/>
      <c r="AJ35" s="3"/>
      <c r="AK35" s="3"/>
      <c r="AL35" s="3"/>
      <c r="AM35" s="3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13">
        <v>147</v>
      </c>
      <c r="BC35" s="109">
        <f t="shared" si="1"/>
        <v>147</v>
      </c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146">
        <v>126</v>
      </c>
      <c r="CC35" s="111">
        <f t="shared" si="2"/>
        <v>126</v>
      </c>
      <c r="CD35" s="32"/>
      <c r="CE35" s="42"/>
      <c r="CF35" s="42"/>
      <c r="CG35" s="3"/>
      <c r="CH35" s="42"/>
      <c r="CI35" s="42"/>
      <c r="CJ35" s="42"/>
      <c r="CK35" s="42"/>
      <c r="CL35" s="42"/>
      <c r="CM35" s="42"/>
      <c r="CN35" s="42"/>
      <c r="CO35" s="209"/>
      <c r="CP35" s="209"/>
      <c r="CQ35" s="209"/>
      <c r="CR35" s="209"/>
      <c r="CS35" s="209"/>
      <c r="CT35" s="209"/>
      <c r="CU35" s="209"/>
      <c r="CV35" s="209"/>
      <c r="CW35" s="5"/>
      <c r="CX35" s="5"/>
      <c r="CY35" s="5"/>
      <c r="CZ35" s="5"/>
      <c r="DA35" s="5"/>
      <c r="DB35" s="209">
        <v>162</v>
      </c>
      <c r="DC35" s="209"/>
      <c r="DD35" s="209"/>
      <c r="DE35" s="204"/>
      <c r="DF35" s="144">
        <f t="shared" si="3"/>
        <v>162</v>
      </c>
      <c r="DG35" s="42"/>
      <c r="DH35" s="3"/>
      <c r="DI35" s="113"/>
      <c r="DJ35" s="145">
        <f t="shared" si="4"/>
        <v>0</v>
      </c>
      <c r="DK35" s="47">
        <f t="shared" si="5"/>
        <v>571</v>
      </c>
    </row>
    <row r="36" spans="1:115" ht="16.5" customHeight="1" thickBot="1" thickTop="1">
      <c r="A36" s="72">
        <v>33</v>
      </c>
      <c r="B36" s="178" t="s">
        <v>43</v>
      </c>
      <c r="C36" s="73"/>
      <c r="D36" s="9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114">
        <v>141</v>
      </c>
      <c r="AC36" s="109">
        <f aca="true" t="shared" si="6" ref="AC36:AC67">MAX(C36:AB36)</f>
        <v>141</v>
      </c>
      <c r="AD36" s="32"/>
      <c r="AE36" s="42"/>
      <c r="AF36" s="3"/>
      <c r="AG36" s="3"/>
      <c r="AH36" s="3"/>
      <c r="AI36" s="3"/>
      <c r="AJ36" s="3"/>
      <c r="AK36" s="3"/>
      <c r="AL36" s="3"/>
      <c r="AM36" s="3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>
        <v>128</v>
      </c>
      <c r="AZ36" s="61"/>
      <c r="BA36" s="61"/>
      <c r="BB36" s="113"/>
      <c r="BC36" s="109">
        <f aca="true" t="shared" si="7" ref="BC36:BC67">MAX(AD36:BB36)</f>
        <v>128</v>
      </c>
      <c r="BD36" s="60"/>
      <c r="BE36" s="60"/>
      <c r="BF36" s="60"/>
      <c r="BG36" s="60"/>
      <c r="BH36" s="60"/>
      <c r="BI36" s="60"/>
      <c r="BJ36" s="60">
        <v>152</v>
      </c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113"/>
      <c r="CC36" s="111">
        <f aca="true" t="shared" si="8" ref="CC36:CC67">MAX(BD36:CB36)</f>
        <v>152</v>
      </c>
      <c r="CD36" s="32"/>
      <c r="CE36" s="42"/>
      <c r="CF36" s="42"/>
      <c r="CG36" s="3"/>
      <c r="CH36" s="42"/>
      <c r="CI36" s="42"/>
      <c r="CJ36" s="42"/>
      <c r="CK36" s="42"/>
      <c r="CL36" s="42"/>
      <c r="CM36" s="42"/>
      <c r="CN36" s="42"/>
      <c r="CO36" s="209"/>
      <c r="CP36" s="209"/>
      <c r="CQ36" s="209"/>
      <c r="CR36" s="209"/>
      <c r="CS36" s="209"/>
      <c r="CT36" s="209"/>
      <c r="CU36" s="209"/>
      <c r="CV36" s="209"/>
      <c r="CW36" s="5">
        <v>147</v>
      </c>
      <c r="CX36" s="5"/>
      <c r="CY36" s="5"/>
      <c r="CZ36" s="5"/>
      <c r="DA36" s="5"/>
      <c r="DB36" s="209"/>
      <c r="DC36" s="209"/>
      <c r="DD36" s="209"/>
      <c r="DE36" s="204"/>
      <c r="DF36" s="144">
        <f aca="true" t="shared" si="9" ref="DF36:DF67">MAX(CD36:DE36)</f>
        <v>147</v>
      </c>
      <c r="DG36" s="42"/>
      <c r="DH36" s="3"/>
      <c r="DI36" s="113"/>
      <c r="DJ36" s="145">
        <f aca="true" t="shared" si="10" ref="DJ36:DJ67">MAX(DG36:DI36)</f>
        <v>0</v>
      </c>
      <c r="DK36" s="47">
        <f aca="true" t="shared" si="11" ref="DK36:DK66">AC36+BC36+CC36+DF36</f>
        <v>568</v>
      </c>
    </row>
    <row r="37" spans="1:115" ht="16.5" customHeight="1" thickBot="1" thickTop="1">
      <c r="A37" s="72">
        <v>34</v>
      </c>
      <c r="B37" s="56" t="s">
        <v>62</v>
      </c>
      <c r="C37" s="73"/>
      <c r="D37" s="93"/>
      <c r="E37" s="74"/>
      <c r="F37" s="74"/>
      <c r="G37" s="74"/>
      <c r="H37" s="74"/>
      <c r="I37" s="74">
        <v>123</v>
      </c>
      <c r="J37" s="74"/>
      <c r="K37" s="74"/>
      <c r="L37" s="74"/>
      <c r="M37" s="74"/>
      <c r="N37" s="74"/>
      <c r="O37" s="74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1"/>
      <c r="AC37" s="109">
        <f t="shared" si="6"/>
        <v>123</v>
      </c>
      <c r="AD37" s="73">
        <v>134</v>
      </c>
      <c r="AE37" s="93"/>
      <c r="AF37" s="74"/>
      <c r="AG37" s="74"/>
      <c r="AH37" s="74"/>
      <c r="AI37" s="74"/>
      <c r="AJ37" s="74"/>
      <c r="AK37" s="74"/>
      <c r="AL37" s="74"/>
      <c r="AM37" s="74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1"/>
      <c r="BC37" s="109">
        <f t="shared" si="7"/>
        <v>134</v>
      </c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>
        <v>145</v>
      </c>
      <c r="BZ37" s="49"/>
      <c r="CA37" s="49"/>
      <c r="CB37" s="123"/>
      <c r="CC37" s="111">
        <f t="shared" si="8"/>
        <v>145</v>
      </c>
      <c r="CD37" s="11"/>
      <c r="CE37" s="9"/>
      <c r="CF37" s="9"/>
      <c r="CG37" s="5"/>
      <c r="CH37" s="9"/>
      <c r="CI37" s="9"/>
      <c r="CJ37" s="9"/>
      <c r="CK37" s="9"/>
      <c r="CL37" s="9"/>
      <c r="CM37" s="9"/>
      <c r="CN37" s="9"/>
      <c r="CO37" s="201"/>
      <c r="CP37" s="201"/>
      <c r="CQ37" s="201"/>
      <c r="CR37" s="201"/>
      <c r="CS37" s="201"/>
      <c r="CT37" s="201"/>
      <c r="CU37" s="201"/>
      <c r="CV37" s="201"/>
      <c r="CW37" s="5"/>
      <c r="CX37" s="5"/>
      <c r="CY37" s="5"/>
      <c r="CZ37" s="5">
        <v>144</v>
      </c>
      <c r="DA37" s="5">
        <v>159</v>
      </c>
      <c r="DB37" s="201"/>
      <c r="DC37" s="201"/>
      <c r="DD37" s="201"/>
      <c r="DE37" s="203"/>
      <c r="DF37" s="144">
        <f t="shared" si="9"/>
        <v>159</v>
      </c>
      <c r="DG37" s="9"/>
      <c r="DH37" s="5"/>
      <c r="DI37" s="114"/>
      <c r="DJ37" s="145">
        <f t="shared" si="10"/>
        <v>0</v>
      </c>
      <c r="DK37" s="47">
        <f t="shared" si="11"/>
        <v>561</v>
      </c>
    </row>
    <row r="38" spans="1:115" ht="16.5" customHeight="1" thickBot="1" thickTop="1">
      <c r="A38" s="72">
        <v>35</v>
      </c>
      <c r="B38" s="178" t="s">
        <v>41</v>
      </c>
      <c r="C38" s="73"/>
      <c r="D38" s="9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75"/>
      <c r="R38" s="75"/>
      <c r="S38" s="75"/>
      <c r="T38" s="75"/>
      <c r="U38" s="75">
        <v>183</v>
      </c>
      <c r="V38" s="75"/>
      <c r="W38" s="75"/>
      <c r="X38" s="75"/>
      <c r="Y38" s="75"/>
      <c r="Z38" s="75"/>
      <c r="AA38" s="75"/>
      <c r="AB38" s="71"/>
      <c r="AC38" s="109">
        <f t="shared" si="6"/>
        <v>183</v>
      </c>
      <c r="AD38" s="11"/>
      <c r="AE38" s="9"/>
      <c r="AF38" s="5"/>
      <c r="AG38" s="5">
        <v>185</v>
      </c>
      <c r="AH38" s="5"/>
      <c r="AI38" s="5"/>
      <c r="AJ38" s="5"/>
      <c r="AK38" s="5"/>
      <c r="AL38" s="5"/>
      <c r="AM38" s="5">
        <v>184</v>
      </c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114"/>
      <c r="BC38" s="109">
        <f t="shared" si="7"/>
        <v>185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>
        <v>182</v>
      </c>
      <c r="CA38" s="49">
        <v>186</v>
      </c>
      <c r="CB38" s="123"/>
      <c r="CC38" s="111">
        <f t="shared" si="8"/>
        <v>186</v>
      </c>
      <c r="CD38" s="11"/>
      <c r="CE38" s="9"/>
      <c r="CF38" s="9"/>
      <c r="CG38" s="5"/>
      <c r="CH38" s="9"/>
      <c r="CI38" s="9"/>
      <c r="CJ38" s="9"/>
      <c r="CK38" s="9"/>
      <c r="CL38" s="9"/>
      <c r="CM38" s="9"/>
      <c r="CN38" s="9"/>
      <c r="CO38" s="201"/>
      <c r="CP38" s="201"/>
      <c r="CQ38" s="201"/>
      <c r="CR38" s="201"/>
      <c r="CS38" s="201"/>
      <c r="CT38" s="201"/>
      <c r="CU38" s="201"/>
      <c r="CV38" s="201"/>
      <c r="CW38" s="5"/>
      <c r="CX38" s="5"/>
      <c r="CY38" s="5"/>
      <c r="CZ38" s="5"/>
      <c r="DA38" s="5"/>
      <c r="DB38" s="201"/>
      <c r="DC38" s="201"/>
      <c r="DD38" s="201"/>
      <c r="DE38" s="203"/>
      <c r="DF38" s="144">
        <f t="shared" si="9"/>
        <v>0</v>
      </c>
      <c r="DG38" s="9"/>
      <c r="DH38" s="5"/>
      <c r="DI38" s="114"/>
      <c r="DJ38" s="145">
        <f t="shared" si="10"/>
        <v>0</v>
      </c>
      <c r="DK38" s="47">
        <f t="shared" si="11"/>
        <v>554</v>
      </c>
    </row>
    <row r="39" spans="1:115" ht="16.5" customHeight="1" thickBot="1" thickTop="1">
      <c r="A39" s="72">
        <v>36</v>
      </c>
      <c r="B39" s="56" t="s">
        <v>30</v>
      </c>
      <c r="C39" s="73"/>
      <c r="D39" s="93"/>
      <c r="E39" s="74"/>
      <c r="F39" s="74"/>
      <c r="G39" s="74"/>
      <c r="H39" s="74"/>
      <c r="I39" s="74"/>
      <c r="J39" s="74"/>
      <c r="K39" s="74"/>
      <c r="L39" s="74"/>
      <c r="M39" s="74">
        <v>180</v>
      </c>
      <c r="N39" s="74"/>
      <c r="O39" s="74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1"/>
      <c r="AC39" s="109">
        <f t="shared" si="6"/>
        <v>180</v>
      </c>
      <c r="AD39" s="73"/>
      <c r="AE39" s="93"/>
      <c r="AF39" s="74"/>
      <c r="AG39" s="74"/>
      <c r="AH39" s="74"/>
      <c r="AI39" s="74"/>
      <c r="AJ39" s="74"/>
      <c r="AK39" s="74"/>
      <c r="AL39" s="74"/>
      <c r="AM39" s="74"/>
      <c r="AN39" s="75"/>
      <c r="AO39" s="75"/>
      <c r="AP39" s="75"/>
      <c r="AQ39" s="75"/>
      <c r="AR39" s="75"/>
      <c r="AS39" s="75">
        <v>186</v>
      </c>
      <c r="AT39" s="75"/>
      <c r="AU39" s="75"/>
      <c r="AV39" s="75"/>
      <c r="AW39" s="75"/>
      <c r="AX39" s="75"/>
      <c r="AY39" s="75"/>
      <c r="AZ39" s="75"/>
      <c r="BA39" s="75"/>
      <c r="BB39" s="71"/>
      <c r="BC39" s="109">
        <f t="shared" si="7"/>
        <v>186</v>
      </c>
      <c r="BD39" s="49"/>
      <c r="BE39" s="49"/>
      <c r="BF39" s="49">
        <v>182</v>
      </c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123">
        <v>182</v>
      </c>
      <c r="CC39" s="111">
        <f t="shared" si="8"/>
        <v>182</v>
      </c>
      <c r="CD39" s="11"/>
      <c r="CE39" s="9"/>
      <c r="CF39" s="9"/>
      <c r="CG39" s="5"/>
      <c r="CH39" s="9"/>
      <c r="CI39" s="9"/>
      <c r="CJ39" s="9"/>
      <c r="CK39" s="9"/>
      <c r="CL39" s="9"/>
      <c r="CM39" s="9"/>
      <c r="CN39" s="9"/>
      <c r="CO39" s="201"/>
      <c r="CP39" s="201"/>
      <c r="CQ39" s="201"/>
      <c r="CR39" s="201"/>
      <c r="CS39" s="201"/>
      <c r="CT39" s="201"/>
      <c r="CU39" s="201"/>
      <c r="CV39" s="201"/>
      <c r="CW39" s="5"/>
      <c r="CX39" s="5"/>
      <c r="CY39" s="5"/>
      <c r="CZ39" s="5"/>
      <c r="DA39" s="5"/>
      <c r="DB39" s="201"/>
      <c r="DC39" s="201"/>
      <c r="DD39" s="201"/>
      <c r="DE39" s="203"/>
      <c r="DF39" s="144">
        <f t="shared" si="9"/>
        <v>0</v>
      </c>
      <c r="DG39" s="9"/>
      <c r="DH39" s="5"/>
      <c r="DI39" s="114"/>
      <c r="DJ39" s="145">
        <f t="shared" si="10"/>
        <v>0</v>
      </c>
      <c r="DK39" s="47">
        <f t="shared" si="11"/>
        <v>548</v>
      </c>
    </row>
    <row r="40" spans="1:115" ht="16.5" customHeight="1" thickBot="1" thickTop="1">
      <c r="A40" s="72">
        <v>37</v>
      </c>
      <c r="B40" s="212" t="s">
        <v>27</v>
      </c>
      <c r="C40" s="149"/>
      <c r="D40" s="150"/>
      <c r="E40" s="151"/>
      <c r="F40" s="151"/>
      <c r="G40" s="151"/>
      <c r="H40" s="151"/>
      <c r="I40" s="151"/>
      <c r="J40" s="151"/>
      <c r="K40" s="151"/>
      <c r="L40" s="151"/>
      <c r="M40" s="151">
        <v>173</v>
      </c>
      <c r="N40" s="151"/>
      <c r="O40" s="151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13"/>
      <c r="AC40" s="109">
        <f t="shared" si="6"/>
        <v>173</v>
      </c>
      <c r="AD40" s="73"/>
      <c r="AE40" s="93"/>
      <c r="AF40" s="74"/>
      <c r="AG40" s="74"/>
      <c r="AH40" s="74"/>
      <c r="AI40" s="74"/>
      <c r="AJ40" s="74"/>
      <c r="AK40" s="74"/>
      <c r="AL40" s="74"/>
      <c r="AM40" s="74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1">
        <v>168</v>
      </c>
      <c r="BC40" s="109">
        <f t="shared" si="7"/>
        <v>168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>
        <v>182</v>
      </c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123"/>
      <c r="CC40" s="111">
        <f t="shared" si="8"/>
        <v>182</v>
      </c>
      <c r="CD40" s="11"/>
      <c r="CE40" s="9"/>
      <c r="CF40" s="9"/>
      <c r="CG40" s="5"/>
      <c r="CH40" s="9"/>
      <c r="CI40" s="9"/>
      <c r="CJ40" s="9"/>
      <c r="CK40" s="9"/>
      <c r="CL40" s="9"/>
      <c r="CM40" s="9"/>
      <c r="CN40" s="9"/>
      <c r="CO40" s="201"/>
      <c r="CP40" s="201"/>
      <c r="CQ40" s="201"/>
      <c r="CR40" s="201"/>
      <c r="CS40" s="201"/>
      <c r="CT40" s="201"/>
      <c r="CU40" s="201"/>
      <c r="CV40" s="201"/>
      <c r="CW40" s="5"/>
      <c r="CX40" s="5"/>
      <c r="CY40" s="5"/>
      <c r="CZ40" s="5"/>
      <c r="DA40" s="5"/>
      <c r="DB40" s="201"/>
      <c r="DC40" s="201"/>
      <c r="DD40" s="201"/>
      <c r="DE40" s="203"/>
      <c r="DF40" s="144">
        <f t="shared" si="9"/>
        <v>0</v>
      </c>
      <c r="DG40" s="9"/>
      <c r="DH40" s="5"/>
      <c r="DI40" s="114"/>
      <c r="DJ40" s="145">
        <f t="shared" si="10"/>
        <v>0</v>
      </c>
      <c r="DK40" s="47">
        <f t="shared" si="11"/>
        <v>523</v>
      </c>
    </row>
    <row r="41" spans="1:115" ht="16.5" customHeight="1" thickBot="1" thickTop="1">
      <c r="A41" s="72">
        <v>38</v>
      </c>
      <c r="B41" s="224" t="s">
        <v>82</v>
      </c>
      <c r="C41" s="9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114">
        <v>136</v>
      </c>
      <c r="AC41" s="109">
        <f t="shared" si="6"/>
        <v>136</v>
      </c>
      <c r="AD41" s="32"/>
      <c r="AE41" s="42"/>
      <c r="AF41" s="3"/>
      <c r="AG41" s="3"/>
      <c r="AH41" s="3"/>
      <c r="AI41" s="3"/>
      <c r="AJ41" s="3"/>
      <c r="AK41" s="3"/>
      <c r="AL41" s="3"/>
      <c r="AM41" s="3">
        <v>127</v>
      </c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3"/>
      <c r="BC41" s="109">
        <f t="shared" si="7"/>
        <v>127</v>
      </c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>
        <v>131</v>
      </c>
      <c r="BV41" s="60"/>
      <c r="BW41" s="60"/>
      <c r="BX41" s="60"/>
      <c r="BY41" s="60"/>
      <c r="BZ41" s="60"/>
      <c r="CA41" s="60"/>
      <c r="CB41" s="146"/>
      <c r="CC41" s="111">
        <f t="shared" si="8"/>
        <v>131</v>
      </c>
      <c r="CD41" s="32"/>
      <c r="CE41" s="42"/>
      <c r="CF41" s="42"/>
      <c r="CG41" s="3"/>
      <c r="CH41" s="42"/>
      <c r="CI41" s="42"/>
      <c r="CJ41" s="42"/>
      <c r="CK41" s="42"/>
      <c r="CL41" s="42">
        <v>120</v>
      </c>
      <c r="CM41" s="42"/>
      <c r="CN41" s="42"/>
      <c r="CO41" s="209"/>
      <c r="CP41" s="209"/>
      <c r="CQ41" s="209"/>
      <c r="CR41" s="209"/>
      <c r="CS41" s="209"/>
      <c r="CT41" s="209"/>
      <c r="CU41" s="209"/>
      <c r="CV41" s="209"/>
      <c r="CW41" s="5"/>
      <c r="CX41" s="5"/>
      <c r="CY41" s="5"/>
      <c r="CZ41" s="5"/>
      <c r="DA41" s="5"/>
      <c r="DB41" s="209"/>
      <c r="DC41" s="209"/>
      <c r="DD41" s="209"/>
      <c r="DE41" s="204"/>
      <c r="DF41" s="144">
        <f t="shared" si="9"/>
        <v>120</v>
      </c>
      <c r="DG41" s="42"/>
      <c r="DH41" s="3"/>
      <c r="DI41" s="113"/>
      <c r="DJ41" s="145">
        <f t="shared" si="10"/>
        <v>0</v>
      </c>
      <c r="DK41" s="47">
        <f t="shared" si="11"/>
        <v>514</v>
      </c>
    </row>
    <row r="42" spans="1:115" ht="16.5" customHeight="1" thickBot="1" thickTop="1">
      <c r="A42" s="72">
        <v>39</v>
      </c>
      <c r="B42" s="148" t="s">
        <v>104</v>
      </c>
      <c r="C42" s="9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114">
        <v>171</v>
      </c>
      <c r="AC42" s="109">
        <f t="shared" si="6"/>
        <v>171</v>
      </c>
      <c r="AD42" s="32"/>
      <c r="AE42" s="42"/>
      <c r="AF42" s="3"/>
      <c r="AG42" s="3"/>
      <c r="AH42" s="3"/>
      <c r="AI42" s="3"/>
      <c r="AJ42" s="3"/>
      <c r="AK42" s="3"/>
      <c r="AL42" s="3"/>
      <c r="AM42" s="3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3">
        <v>159</v>
      </c>
      <c r="BC42" s="109">
        <f t="shared" si="7"/>
        <v>159</v>
      </c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146"/>
      <c r="CC42" s="111">
        <f t="shared" si="8"/>
        <v>0</v>
      </c>
      <c r="CD42" s="32"/>
      <c r="CE42" s="42"/>
      <c r="CF42" s="42"/>
      <c r="CG42" s="3"/>
      <c r="CH42" s="42"/>
      <c r="CI42" s="42"/>
      <c r="CJ42" s="42"/>
      <c r="CK42" s="42"/>
      <c r="CL42" s="42"/>
      <c r="CM42" s="42"/>
      <c r="CN42" s="42"/>
      <c r="CO42" s="209"/>
      <c r="CP42" s="209"/>
      <c r="CQ42" s="209">
        <v>178</v>
      </c>
      <c r="CR42" s="209"/>
      <c r="CS42" s="209"/>
      <c r="CT42" s="209"/>
      <c r="CU42" s="209"/>
      <c r="CV42" s="209"/>
      <c r="CW42" s="5"/>
      <c r="CX42" s="5"/>
      <c r="CY42" s="5"/>
      <c r="CZ42" s="5"/>
      <c r="DA42" s="5"/>
      <c r="DB42" s="209"/>
      <c r="DC42" s="209"/>
      <c r="DD42" s="209"/>
      <c r="DE42" s="204"/>
      <c r="DF42" s="144">
        <f t="shared" si="9"/>
        <v>178</v>
      </c>
      <c r="DG42" s="42"/>
      <c r="DH42" s="3"/>
      <c r="DI42" s="113"/>
      <c r="DJ42" s="145">
        <f t="shared" si="10"/>
        <v>0</v>
      </c>
      <c r="DK42" s="47">
        <f t="shared" si="11"/>
        <v>508</v>
      </c>
    </row>
    <row r="43" spans="1:115" ht="16.5" customHeight="1" thickBot="1" thickTop="1">
      <c r="A43" s="72">
        <v>40</v>
      </c>
      <c r="B43" s="186" t="s">
        <v>111</v>
      </c>
      <c r="C43" s="9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75"/>
      <c r="S43" s="75"/>
      <c r="T43" s="75"/>
      <c r="U43" s="152"/>
      <c r="V43" s="152"/>
      <c r="W43" s="152"/>
      <c r="X43" s="152"/>
      <c r="Y43" s="152"/>
      <c r="Z43" s="152"/>
      <c r="AA43" s="152"/>
      <c r="AB43" s="213"/>
      <c r="AC43" s="108">
        <f t="shared" si="6"/>
        <v>0</v>
      </c>
      <c r="AD43" s="135"/>
      <c r="AE43" s="228"/>
      <c r="AF43" s="226"/>
      <c r="AG43" s="226"/>
      <c r="AH43" s="226"/>
      <c r="AI43" s="226"/>
      <c r="AJ43" s="226"/>
      <c r="AK43" s="226"/>
      <c r="AL43" s="226"/>
      <c r="AM43" s="226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9">
        <v>169</v>
      </c>
      <c r="BC43" s="108">
        <f t="shared" si="7"/>
        <v>169</v>
      </c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>
        <v>166</v>
      </c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9"/>
      <c r="CC43" s="108">
        <f t="shared" si="8"/>
        <v>166</v>
      </c>
      <c r="CD43" s="135"/>
      <c r="CE43" s="228"/>
      <c r="CF43" s="228"/>
      <c r="CG43" s="226"/>
      <c r="CH43" s="228"/>
      <c r="CI43" s="228"/>
      <c r="CJ43" s="228"/>
      <c r="CK43" s="228"/>
      <c r="CL43" s="228"/>
      <c r="CM43" s="228"/>
      <c r="CN43" s="228"/>
      <c r="CO43" s="133"/>
      <c r="CP43" s="133"/>
      <c r="CQ43" s="133"/>
      <c r="CR43" s="133"/>
      <c r="CS43" s="133"/>
      <c r="CT43" s="133"/>
      <c r="CU43" s="133"/>
      <c r="CV43" s="133"/>
      <c r="CW43" s="5"/>
      <c r="CX43" s="5"/>
      <c r="CY43" s="5"/>
      <c r="CZ43" s="5"/>
      <c r="DA43" s="5"/>
      <c r="DB43" s="133">
        <v>163</v>
      </c>
      <c r="DC43" s="133">
        <v>169</v>
      </c>
      <c r="DD43" s="133"/>
      <c r="DE43" s="205"/>
      <c r="DF43" s="144">
        <f t="shared" si="9"/>
        <v>169</v>
      </c>
      <c r="DG43" s="228"/>
      <c r="DH43" s="226"/>
      <c r="DI43" s="229"/>
      <c r="DJ43" s="124">
        <f t="shared" si="10"/>
        <v>0</v>
      </c>
      <c r="DK43" s="47">
        <f t="shared" si="11"/>
        <v>504</v>
      </c>
    </row>
    <row r="44" spans="1:116" ht="15.75" thickBot="1" thickTop="1">
      <c r="A44" s="72">
        <v>41</v>
      </c>
      <c r="B44" s="148" t="s">
        <v>36</v>
      </c>
      <c r="C44" s="93"/>
      <c r="D44" s="74"/>
      <c r="E44" s="74"/>
      <c r="F44" s="74"/>
      <c r="G44" s="74"/>
      <c r="H44" s="74"/>
      <c r="I44" s="74"/>
      <c r="J44" s="74">
        <v>146</v>
      </c>
      <c r="K44" s="74"/>
      <c r="L44" s="74"/>
      <c r="M44" s="74"/>
      <c r="N44" s="74"/>
      <c r="O44" s="74"/>
      <c r="P44" s="74"/>
      <c r="Q44" s="75"/>
      <c r="R44" s="75">
        <v>162</v>
      </c>
      <c r="S44" s="75"/>
      <c r="T44" s="75"/>
      <c r="U44" s="75"/>
      <c r="V44" s="75"/>
      <c r="W44" s="75"/>
      <c r="X44" s="75"/>
      <c r="Y44" s="75"/>
      <c r="Z44" s="75"/>
      <c r="AA44" s="75"/>
      <c r="AB44" s="71"/>
      <c r="AC44" s="108">
        <f t="shared" si="6"/>
        <v>162</v>
      </c>
      <c r="AD44" s="93"/>
      <c r="AE44" s="74">
        <v>154</v>
      </c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  <c r="AS44" s="75"/>
      <c r="AT44" s="75"/>
      <c r="AU44" s="75"/>
      <c r="AV44" s="75"/>
      <c r="AW44" s="75">
        <v>163</v>
      </c>
      <c r="AX44" s="75"/>
      <c r="AY44" s="75"/>
      <c r="AZ44" s="75"/>
      <c r="BA44" s="75"/>
      <c r="BB44" s="71"/>
      <c r="BC44" s="108">
        <f t="shared" si="7"/>
        <v>163</v>
      </c>
      <c r="BD44" s="11"/>
      <c r="BE44" s="5"/>
      <c r="BF44" s="50"/>
      <c r="BG44" s="50"/>
      <c r="BH44" s="50"/>
      <c r="BI44" s="50"/>
      <c r="BJ44" s="50"/>
      <c r="BK44" s="50"/>
      <c r="BL44" s="50"/>
      <c r="BM44" s="50"/>
      <c r="BN44" s="50"/>
      <c r="BO44" s="50">
        <v>156</v>
      </c>
      <c r="BP44" s="50"/>
      <c r="BQ44" s="50"/>
      <c r="BR44" s="50">
        <v>166</v>
      </c>
      <c r="BS44" s="50"/>
      <c r="BT44" s="50"/>
      <c r="BU44" s="50"/>
      <c r="BV44" s="50"/>
      <c r="BW44" s="50"/>
      <c r="BX44" s="50"/>
      <c r="BY44" s="50"/>
      <c r="BZ44" s="50"/>
      <c r="CA44" s="50"/>
      <c r="CB44" s="114"/>
      <c r="CC44" s="108">
        <f t="shared" si="8"/>
        <v>166</v>
      </c>
      <c r="CD44" s="9"/>
      <c r="CE44" s="9"/>
      <c r="CF44" s="9"/>
      <c r="CG44" s="5"/>
      <c r="CH44" s="9"/>
      <c r="CI44" s="9"/>
      <c r="CJ44" s="9"/>
      <c r="CK44" s="9"/>
      <c r="CL44" s="9"/>
      <c r="CM44" s="9"/>
      <c r="CN44" s="9"/>
      <c r="CO44" s="210"/>
      <c r="CP44" s="210"/>
      <c r="CQ44" s="210"/>
      <c r="CR44" s="210"/>
      <c r="CS44" s="210"/>
      <c r="CT44" s="210"/>
      <c r="CU44" s="210"/>
      <c r="CV44" s="210"/>
      <c r="CW44" s="5"/>
      <c r="CX44" s="5"/>
      <c r="CY44" s="5"/>
      <c r="CZ44" s="5"/>
      <c r="DA44" s="5"/>
      <c r="DB44" s="210"/>
      <c r="DC44" s="210"/>
      <c r="DD44" s="210"/>
      <c r="DE44" s="206"/>
      <c r="DF44" s="144">
        <f t="shared" si="9"/>
        <v>0</v>
      </c>
      <c r="DG44" s="11"/>
      <c r="DH44" s="5"/>
      <c r="DI44" s="114"/>
      <c r="DJ44" s="124">
        <f t="shared" si="10"/>
        <v>0</v>
      </c>
      <c r="DK44" s="47">
        <f t="shared" si="11"/>
        <v>491</v>
      </c>
      <c r="DL44" s="118"/>
    </row>
    <row r="45" spans="1:115" ht="15.75" thickBot="1" thickTop="1">
      <c r="A45" s="72">
        <v>42</v>
      </c>
      <c r="B45" s="224" t="s">
        <v>98</v>
      </c>
      <c r="C45" s="9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114">
        <v>109</v>
      </c>
      <c r="AC45" s="108">
        <f t="shared" si="6"/>
        <v>109</v>
      </c>
      <c r="AD45" s="42"/>
      <c r="AE45" s="3"/>
      <c r="AF45" s="3"/>
      <c r="AG45" s="3"/>
      <c r="AH45" s="3"/>
      <c r="AI45" s="3"/>
      <c r="AJ45" s="3"/>
      <c r="AK45" s="3"/>
      <c r="AL45" s="3"/>
      <c r="AM45" s="3">
        <v>110</v>
      </c>
      <c r="AN45" s="3"/>
      <c r="AO45" s="3"/>
      <c r="AP45" s="3"/>
      <c r="AQ45" s="3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13"/>
      <c r="BC45" s="108">
        <f t="shared" si="7"/>
        <v>110</v>
      </c>
      <c r="BD45" s="42"/>
      <c r="BE45" s="3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>
        <v>132</v>
      </c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113"/>
      <c r="CC45" s="108">
        <f t="shared" si="8"/>
        <v>132</v>
      </c>
      <c r="CD45" s="42"/>
      <c r="CE45" s="42"/>
      <c r="CF45" s="42"/>
      <c r="CG45" s="3"/>
      <c r="CH45" s="42"/>
      <c r="CI45" s="42"/>
      <c r="CJ45" s="42"/>
      <c r="CK45" s="42"/>
      <c r="CL45" s="42">
        <v>132</v>
      </c>
      <c r="CM45" s="42"/>
      <c r="CN45" s="42"/>
      <c r="CO45" s="133"/>
      <c r="CP45" s="133"/>
      <c r="CQ45" s="133"/>
      <c r="CR45" s="133"/>
      <c r="CS45" s="133"/>
      <c r="CT45" s="133"/>
      <c r="CU45" s="133"/>
      <c r="CV45" s="133"/>
      <c r="CW45" s="5"/>
      <c r="CX45" s="5"/>
      <c r="CY45" s="5"/>
      <c r="CZ45" s="5"/>
      <c r="DA45" s="5"/>
      <c r="DB45" s="133"/>
      <c r="DC45" s="133"/>
      <c r="DD45" s="133"/>
      <c r="DE45" s="205"/>
      <c r="DF45" s="144">
        <f t="shared" si="9"/>
        <v>132</v>
      </c>
      <c r="DG45" s="42"/>
      <c r="DH45" s="3"/>
      <c r="DI45" s="113"/>
      <c r="DJ45" s="124">
        <f t="shared" si="10"/>
        <v>0</v>
      </c>
      <c r="DK45" s="47">
        <f t="shared" si="11"/>
        <v>483</v>
      </c>
    </row>
    <row r="46" spans="1:115" ht="15.75" thickBot="1" thickTop="1">
      <c r="A46" s="72">
        <v>43</v>
      </c>
      <c r="B46" s="181" t="s">
        <v>75</v>
      </c>
      <c r="C46" s="9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114">
        <v>155</v>
      </c>
      <c r="AC46" s="108">
        <f t="shared" si="6"/>
        <v>155</v>
      </c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>
        <v>163</v>
      </c>
      <c r="AO46" s="3"/>
      <c r="AP46" s="3"/>
      <c r="AQ46" s="3"/>
      <c r="AR46" s="61"/>
      <c r="AS46" s="61"/>
      <c r="AT46" s="61"/>
      <c r="AU46" s="61">
        <v>167</v>
      </c>
      <c r="AV46" s="61"/>
      <c r="AW46" s="61"/>
      <c r="AX46" s="61"/>
      <c r="AY46" s="61"/>
      <c r="AZ46" s="61"/>
      <c r="BA46" s="61"/>
      <c r="BB46" s="113"/>
      <c r="BC46" s="108">
        <f t="shared" si="7"/>
        <v>167</v>
      </c>
      <c r="BD46" s="42"/>
      <c r="BE46" s="3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113">
        <v>160</v>
      </c>
      <c r="CC46" s="108">
        <f t="shared" si="8"/>
        <v>160</v>
      </c>
      <c r="CD46" s="42"/>
      <c r="CE46" s="42"/>
      <c r="CF46" s="42"/>
      <c r="CG46" s="3"/>
      <c r="CH46" s="42"/>
      <c r="CI46" s="42"/>
      <c r="CJ46" s="42"/>
      <c r="CK46" s="42"/>
      <c r="CL46" s="42"/>
      <c r="CM46" s="42"/>
      <c r="CN46" s="42"/>
      <c r="CO46" s="133"/>
      <c r="CP46" s="133"/>
      <c r="CQ46" s="133"/>
      <c r="CR46" s="133"/>
      <c r="CS46" s="133"/>
      <c r="CT46" s="133"/>
      <c r="CU46" s="133"/>
      <c r="CV46" s="133"/>
      <c r="CW46" s="5"/>
      <c r="CX46" s="5"/>
      <c r="CY46" s="5"/>
      <c r="CZ46" s="5"/>
      <c r="DA46" s="5"/>
      <c r="DB46" s="133"/>
      <c r="DC46" s="133"/>
      <c r="DD46" s="133"/>
      <c r="DE46" s="205"/>
      <c r="DF46" s="144">
        <f t="shared" si="9"/>
        <v>0</v>
      </c>
      <c r="DG46" s="42"/>
      <c r="DH46" s="3"/>
      <c r="DI46" s="113"/>
      <c r="DJ46" s="124">
        <f t="shared" si="10"/>
        <v>0</v>
      </c>
      <c r="DK46" s="47">
        <f t="shared" si="11"/>
        <v>482</v>
      </c>
    </row>
    <row r="47" spans="1:115" ht="15.75" thickBot="1" thickTop="1">
      <c r="A47" s="72">
        <v>44</v>
      </c>
      <c r="B47" s="180" t="s">
        <v>16</v>
      </c>
      <c r="C47" s="93"/>
      <c r="D47" s="74"/>
      <c r="E47" s="74">
        <v>141</v>
      </c>
      <c r="F47" s="74">
        <v>147</v>
      </c>
      <c r="G47" s="74">
        <v>163</v>
      </c>
      <c r="H47" s="74"/>
      <c r="I47" s="74"/>
      <c r="J47" s="74"/>
      <c r="K47" s="74"/>
      <c r="L47" s="74"/>
      <c r="M47" s="74"/>
      <c r="N47" s="74"/>
      <c r="O47" s="74"/>
      <c r="P47" s="151"/>
      <c r="Q47" s="152"/>
      <c r="R47" s="152"/>
      <c r="S47" s="152">
        <v>154</v>
      </c>
      <c r="T47" s="152">
        <v>153</v>
      </c>
      <c r="U47" s="152"/>
      <c r="V47" s="152"/>
      <c r="W47" s="152"/>
      <c r="X47" s="152"/>
      <c r="Y47" s="152"/>
      <c r="Z47" s="152"/>
      <c r="AA47" s="152"/>
      <c r="AB47" s="71"/>
      <c r="AC47" s="108">
        <f t="shared" si="6"/>
        <v>163</v>
      </c>
      <c r="AD47" s="93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>
        <v>142</v>
      </c>
      <c r="AQ47" s="74">
        <v>152</v>
      </c>
      <c r="AR47" s="75">
        <v>140</v>
      </c>
      <c r="AS47" s="75"/>
      <c r="AT47" s="75"/>
      <c r="AU47" s="75"/>
      <c r="AV47" s="75"/>
      <c r="AW47" s="75"/>
      <c r="AX47" s="75"/>
      <c r="AY47" s="75"/>
      <c r="AZ47" s="75"/>
      <c r="BA47" s="75"/>
      <c r="BB47" s="71"/>
      <c r="BC47" s="108">
        <f t="shared" si="7"/>
        <v>152</v>
      </c>
      <c r="BD47" s="9"/>
      <c r="BE47" s="5"/>
      <c r="BF47" s="50"/>
      <c r="BG47" s="50"/>
      <c r="BH47" s="50"/>
      <c r="BI47" s="50"/>
      <c r="BJ47" s="50"/>
      <c r="BK47" s="50"/>
      <c r="BL47" s="50"/>
      <c r="BM47" s="50"/>
      <c r="BN47" s="50"/>
      <c r="BO47" s="50">
        <v>156</v>
      </c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114"/>
      <c r="CC47" s="108">
        <f t="shared" si="8"/>
        <v>156</v>
      </c>
      <c r="CD47" s="9"/>
      <c r="CE47" s="9"/>
      <c r="CF47" s="9"/>
      <c r="CG47" s="5"/>
      <c r="CH47" s="9"/>
      <c r="CI47" s="9"/>
      <c r="CJ47" s="9"/>
      <c r="CK47" s="9"/>
      <c r="CL47" s="9"/>
      <c r="CM47" s="9"/>
      <c r="CN47" s="9"/>
      <c r="CO47" s="210"/>
      <c r="CP47" s="210"/>
      <c r="CQ47" s="210"/>
      <c r="CR47" s="210"/>
      <c r="CS47" s="210"/>
      <c r="CT47" s="210"/>
      <c r="CU47" s="210"/>
      <c r="CV47" s="210"/>
      <c r="CW47" s="5"/>
      <c r="CX47" s="5"/>
      <c r="CY47" s="5"/>
      <c r="CZ47" s="5"/>
      <c r="DA47" s="5"/>
      <c r="DB47" s="210"/>
      <c r="DC47" s="210"/>
      <c r="DD47" s="210"/>
      <c r="DE47" s="206"/>
      <c r="DF47" s="144">
        <f t="shared" si="9"/>
        <v>0</v>
      </c>
      <c r="DG47" s="9"/>
      <c r="DH47" s="5"/>
      <c r="DI47" s="114"/>
      <c r="DJ47" s="124">
        <f t="shared" si="10"/>
        <v>0</v>
      </c>
      <c r="DK47" s="47">
        <f t="shared" si="11"/>
        <v>471</v>
      </c>
    </row>
    <row r="48" spans="1:115" ht="15.75" thickBot="1" thickTop="1">
      <c r="A48" s="72">
        <v>45</v>
      </c>
      <c r="B48" s="180" t="s">
        <v>87</v>
      </c>
      <c r="C48" s="9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151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14">
        <v>143</v>
      </c>
      <c r="AC48" s="108">
        <f t="shared" si="6"/>
        <v>143</v>
      </c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113"/>
      <c r="BC48" s="108">
        <f t="shared" si="7"/>
        <v>0</v>
      </c>
      <c r="BD48" s="42"/>
      <c r="BE48" s="3"/>
      <c r="BF48" s="61"/>
      <c r="BG48" s="61"/>
      <c r="BH48" s="61"/>
      <c r="BI48" s="61"/>
      <c r="BJ48" s="61"/>
      <c r="BK48" s="61"/>
      <c r="BL48" s="61"/>
      <c r="BM48" s="61"/>
      <c r="BN48" s="61"/>
      <c r="BO48" s="61">
        <v>169</v>
      </c>
      <c r="BP48" s="61"/>
      <c r="BQ48" s="61"/>
      <c r="BR48" s="61">
        <v>148</v>
      </c>
      <c r="BS48" s="61"/>
      <c r="BT48" s="61"/>
      <c r="BU48" s="61"/>
      <c r="BV48" s="61"/>
      <c r="BW48" s="61"/>
      <c r="BX48" s="61"/>
      <c r="BY48" s="61"/>
      <c r="BZ48" s="61"/>
      <c r="CA48" s="61"/>
      <c r="CB48" s="113"/>
      <c r="CC48" s="108">
        <f t="shared" si="8"/>
        <v>169</v>
      </c>
      <c r="CD48" s="42"/>
      <c r="CE48" s="42"/>
      <c r="CF48" s="42"/>
      <c r="CG48" s="3"/>
      <c r="CH48" s="42"/>
      <c r="CI48" s="42"/>
      <c r="CJ48" s="42"/>
      <c r="CK48" s="42"/>
      <c r="CL48" s="42"/>
      <c r="CM48" s="42"/>
      <c r="CN48" s="42"/>
      <c r="CO48" s="133"/>
      <c r="CP48" s="133"/>
      <c r="CQ48" s="133">
        <v>154</v>
      </c>
      <c r="CR48" s="133"/>
      <c r="CS48" s="133"/>
      <c r="CT48" s="133"/>
      <c r="CU48" s="133"/>
      <c r="CV48" s="133"/>
      <c r="CW48" s="5"/>
      <c r="CX48" s="5"/>
      <c r="CY48" s="5"/>
      <c r="CZ48" s="5"/>
      <c r="DA48" s="5"/>
      <c r="DB48" s="133"/>
      <c r="DC48" s="133"/>
      <c r="DD48" s="133"/>
      <c r="DE48" s="205"/>
      <c r="DF48" s="144">
        <f t="shared" si="9"/>
        <v>154</v>
      </c>
      <c r="DG48" s="42"/>
      <c r="DH48" s="3"/>
      <c r="DI48" s="113"/>
      <c r="DJ48" s="124">
        <f t="shared" si="10"/>
        <v>0</v>
      </c>
      <c r="DK48" s="47">
        <f t="shared" si="11"/>
        <v>466</v>
      </c>
    </row>
    <row r="49" spans="1:115" ht="15.75" thickBot="1" thickTop="1">
      <c r="A49" s="72">
        <v>46</v>
      </c>
      <c r="B49" s="225" t="s">
        <v>15</v>
      </c>
      <c r="C49" s="42"/>
      <c r="D49" s="3"/>
      <c r="E49" s="3">
        <v>141</v>
      </c>
      <c r="F49" s="3"/>
      <c r="G49" s="3"/>
      <c r="H49" s="3"/>
      <c r="I49" s="3"/>
      <c r="J49" s="3">
        <v>158</v>
      </c>
      <c r="K49" s="3"/>
      <c r="L49" s="3"/>
      <c r="M49" s="3"/>
      <c r="N49" s="3"/>
      <c r="O49" s="3"/>
      <c r="P49" s="226"/>
      <c r="Q49" s="227"/>
      <c r="R49" s="227"/>
      <c r="S49" s="227">
        <v>159</v>
      </c>
      <c r="T49" s="227"/>
      <c r="U49" s="227"/>
      <c r="V49" s="227"/>
      <c r="W49" s="227"/>
      <c r="X49" s="227"/>
      <c r="Y49" s="227"/>
      <c r="Z49" s="227"/>
      <c r="AA49" s="227"/>
      <c r="AB49" s="113"/>
      <c r="AC49" s="108">
        <f t="shared" si="6"/>
        <v>159</v>
      </c>
      <c r="AD49" s="93"/>
      <c r="AE49" s="74">
        <v>149</v>
      </c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1"/>
      <c r="BC49" s="108">
        <f t="shared" si="7"/>
        <v>149</v>
      </c>
      <c r="BD49" s="9"/>
      <c r="BE49" s="5"/>
      <c r="BF49" s="50"/>
      <c r="BG49" s="50"/>
      <c r="BH49" s="50"/>
      <c r="BI49" s="50"/>
      <c r="BJ49" s="50"/>
      <c r="BK49" s="50"/>
      <c r="BL49" s="50"/>
      <c r="BM49" s="50"/>
      <c r="BN49" s="50"/>
      <c r="BO49" s="50">
        <v>153</v>
      </c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>
        <v>136</v>
      </c>
      <c r="CB49" s="114"/>
      <c r="CC49" s="108">
        <f t="shared" si="8"/>
        <v>153</v>
      </c>
      <c r="CD49" s="9"/>
      <c r="CE49" s="9"/>
      <c r="CF49" s="9"/>
      <c r="CG49" s="5"/>
      <c r="CH49" s="9"/>
      <c r="CI49" s="9"/>
      <c r="CJ49" s="9"/>
      <c r="CK49" s="9"/>
      <c r="CL49" s="9"/>
      <c r="CM49" s="9"/>
      <c r="CN49" s="9"/>
      <c r="CO49" s="210"/>
      <c r="CP49" s="210"/>
      <c r="CQ49" s="210"/>
      <c r="CR49" s="210"/>
      <c r="CS49" s="210"/>
      <c r="CT49" s="210"/>
      <c r="CU49" s="210"/>
      <c r="CV49" s="210"/>
      <c r="CW49" s="5"/>
      <c r="CX49" s="5"/>
      <c r="CY49" s="5"/>
      <c r="CZ49" s="5"/>
      <c r="DA49" s="5"/>
      <c r="DB49" s="210"/>
      <c r="DC49" s="210"/>
      <c r="DD49" s="210"/>
      <c r="DE49" s="206"/>
      <c r="DF49" s="144">
        <f t="shared" si="9"/>
        <v>0</v>
      </c>
      <c r="DG49" s="9"/>
      <c r="DH49" s="5"/>
      <c r="DI49" s="114"/>
      <c r="DJ49" s="124">
        <f t="shared" si="10"/>
        <v>0</v>
      </c>
      <c r="DK49" s="47">
        <f t="shared" si="11"/>
        <v>461</v>
      </c>
    </row>
    <row r="50" spans="1:115" ht="15.75" thickBot="1" thickTop="1">
      <c r="A50" s="72">
        <v>47</v>
      </c>
      <c r="B50" s="181" t="s">
        <v>64</v>
      </c>
      <c r="C50" s="9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151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87">
        <v>128</v>
      </c>
      <c r="AC50" s="108">
        <f t="shared" si="6"/>
        <v>128</v>
      </c>
      <c r="AD50" s="93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1">
        <v>129</v>
      </c>
      <c r="BC50" s="108">
        <f t="shared" si="7"/>
        <v>129</v>
      </c>
      <c r="BD50" s="9"/>
      <c r="BE50" s="5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>
        <v>131</v>
      </c>
      <c r="BS50" s="50"/>
      <c r="BT50" s="50"/>
      <c r="BU50" s="50"/>
      <c r="BV50" s="50"/>
      <c r="BW50" s="50"/>
      <c r="BX50" s="50"/>
      <c r="BY50" s="50"/>
      <c r="BZ50" s="50"/>
      <c r="CA50" s="50"/>
      <c r="CB50" s="114"/>
      <c r="CC50" s="108">
        <f t="shared" si="8"/>
        <v>131</v>
      </c>
      <c r="CD50" s="9"/>
      <c r="CE50" s="9"/>
      <c r="CF50" s="9"/>
      <c r="CG50" s="5"/>
      <c r="CH50" s="9"/>
      <c r="CI50" s="9"/>
      <c r="CJ50" s="9"/>
      <c r="CK50" s="9"/>
      <c r="CL50" s="9"/>
      <c r="CM50" s="9"/>
      <c r="CN50" s="9"/>
      <c r="CO50" s="210"/>
      <c r="CP50" s="210"/>
      <c r="CQ50" s="210"/>
      <c r="CR50" s="210"/>
      <c r="CS50" s="210"/>
      <c r="CT50" s="210"/>
      <c r="CU50" s="210"/>
      <c r="CV50" s="210"/>
      <c r="CW50" s="5"/>
      <c r="CX50" s="5"/>
      <c r="CY50" s="5"/>
      <c r="CZ50" s="5"/>
      <c r="DA50" s="5"/>
      <c r="DB50" s="210"/>
      <c r="DC50" s="210"/>
      <c r="DD50" s="210"/>
      <c r="DE50" s="206"/>
      <c r="DF50" s="144">
        <f t="shared" si="9"/>
        <v>0</v>
      </c>
      <c r="DG50" s="9"/>
      <c r="DH50" s="5"/>
      <c r="DI50" s="114"/>
      <c r="DJ50" s="124">
        <f t="shared" si="10"/>
        <v>0</v>
      </c>
      <c r="DK50" s="47">
        <f t="shared" si="11"/>
        <v>388</v>
      </c>
    </row>
    <row r="51" spans="1:115" ht="15.75" thickBot="1" thickTop="1">
      <c r="A51" s="72">
        <v>48</v>
      </c>
      <c r="B51" s="220" t="s">
        <v>33</v>
      </c>
      <c r="C51" s="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175</v>
      </c>
      <c r="P51" s="140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13"/>
      <c r="AC51" s="108">
        <f t="shared" si="6"/>
        <v>175</v>
      </c>
      <c r="AD51" s="9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0"/>
      <c r="AS51" s="50"/>
      <c r="AT51" s="50">
        <v>177</v>
      </c>
      <c r="AU51" s="50"/>
      <c r="AV51" s="50"/>
      <c r="AW51" s="50"/>
      <c r="AX51" s="50"/>
      <c r="AY51" s="50"/>
      <c r="AZ51" s="50"/>
      <c r="BA51" s="50"/>
      <c r="BB51" s="114"/>
      <c r="BC51" s="108">
        <f t="shared" si="7"/>
        <v>177</v>
      </c>
      <c r="BD51" s="9"/>
      <c r="BE51" s="5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114"/>
      <c r="CC51" s="108">
        <f t="shared" si="8"/>
        <v>0</v>
      </c>
      <c r="CD51" s="9"/>
      <c r="CE51" s="9"/>
      <c r="CF51" s="9"/>
      <c r="CG51" s="5"/>
      <c r="CH51" s="9"/>
      <c r="CI51" s="9"/>
      <c r="CJ51" s="9"/>
      <c r="CK51" s="9"/>
      <c r="CL51" s="9"/>
      <c r="CM51" s="9"/>
      <c r="CN51" s="9"/>
      <c r="CO51" s="210"/>
      <c r="CP51" s="210"/>
      <c r="CQ51" s="210"/>
      <c r="CR51" s="210"/>
      <c r="CS51" s="210"/>
      <c r="CT51" s="210"/>
      <c r="CU51" s="210"/>
      <c r="CV51" s="210"/>
      <c r="CW51" s="5"/>
      <c r="CX51" s="5"/>
      <c r="CY51" s="5"/>
      <c r="CZ51" s="5"/>
      <c r="DA51" s="5"/>
      <c r="DB51" s="210"/>
      <c r="DC51" s="210"/>
      <c r="DD51" s="210"/>
      <c r="DE51" s="206"/>
      <c r="DF51" s="144">
        <f t="shared" si="9"/>
        <v>0</v>
      </c>
      <c r="DG51" s="9"/>
      <c r="DH51" s="5"/>
      <c r="DI51" s="114"/>
      <c r="DJ51" s="124">
        <f t="shared" si="10"/>
        <v>0</v>
      </c>
      <c r="DK51" s="47">
        <f t="shared" si="11"/>
        <v>352</v>
      </c>
    </row>
    <row r="52" spans="1:115" ht="15.75" thickBot="1" thickTop="1">
      <c r="A52" s="72">
        <v>49</v>
      </c>
      <c r="B52" s="181" t="s">
        <v>39</v>
      </c>
      <c r="C52" s="9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151"/>
      <c r="Q52" s="152"/>
      <c r="R52" s="152"/>
      <c r="S52" s="152"/>
      <c r="T52" s="152"/>
      <c r="U52" s="152"/>
      <c r="V52" s="152"/>
      <c r="W52" s="152">
        <v>161</v>
      </c>
      <c r="X52" s="152"/>
      <c r="Y52" s="152"/>
      <c r="Z52" s="152"/>
      <c r="AA52" s="152"/>
      <c r="AB52" s="71"/>
      <c r="AC52" s="108">
        <f t="shared" si="6"/>
        <v>161</v>
      </c>
      <c r="AD52" s="93"/>
      <c r="AE52" s="74"/>
      <c r="AF52" s="74"/>
      <c r="AG52" s="74"/>
      <c r="AH52" s="74"/>
      <c r="AI52" s="74">
        <v>169</v>
      </c>
      <c r="AJ52" s="74"/>
      <c r="AK52" s="74"/>
      <c r="AL52" s="74"/>
      <c r="AM52" s="74"/>
      <c r="AN52" s="74"/>
      <c r="AO52" s="74"/>
      <c r="AP52" s="74"/>
      <c r="AQ52" s="74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1"/>
      <c r="BC52" s="108">
        <f t="shared" si="7"/>
        <v>169</v>
      </c>
      <c r="BD52" s="9"/>
      <c r="BE52" s="5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114"/>
      <c r="CC52" s="108">
        <f t="shared" si="8"/>
        <v>0</v>
      </c>
      <c r="CD52" s="9"/>
      <c r="CE52" s="9"/>
      <c r="CF52" s="9"/>
      <c r="CG52" s="5"/>
      <c r="CH52" s="9"/>
      <c r="CI52" s="9"/>
      <c r="CJ52" s="9"/>
      <c r="CK52" s="9"/>
      <c r="CL52" s="9"/>
      <c r="CM52" s="9"/>
      <c r="CN52" s="9"/>
      <c r="CO52" s="210"/>
      <c r="CP52" s="210"/>
      <c r="CQ52" s="210"/>
      <c r="CR52" s="210"/>
      <c r="CS52" s="210"/>
      <c r="CT52" s="210"/>
      <c r="CU52" s="210"/>
      <c r="CV52" s="210"/>
      <c r="CW52" s="5"/>
      <c r="CX52" s="5"/>
      <c r="CY52" s="5"/>
      <c r="CZ52" s="5"/>
      <c r="DA52" s="5"/>
      <c r="DB52" s="210"/>
      <c r="DC52" s="210"/>
      <c r="DD52" s="210"/>
      <c r="DE52" s="206"/>
      <c r="DF52" s="144">
        <f t="shared" si="9"/>
        <v>0</v>
      </c>
      <c r="DG52" s="9"/>
      <c r="DH52" s="5"/>
      <c r="DI52" s="114"/>
      <c r="DJ52" s="124">
        <f t="shared" si="10"/>
        <v>0</v>
      </c>
      <c r="DK52" s="47">
        <f t="shared" si="11"/>
        <v>330</v>
      </c>
    </row>
    <row r="53" spans="1:115" ht="15.75" thickBot="1" thickTop="1">
      <c r="A53" s="72">
        <v>50</v>
      </c>
      <c r="B53" s="180" t="s">
        <v>22</v>
      </c>
      <c r="C53" s="93"/>
      <c r="D53" s="74"/>
      <c r="E53" s="74"/>
      <c r="F53" s="74"/>
      <c r="G53" s="74"/>
      <c r="H53" s="74"/>
      <c r="I53" s="74"/>
      <c r="J53" s="74">
        <v>151</v>
      </c>
      <c r="K53" s="74"/>
      <c r="L53" s="74"/>
      <c r="M53" s="74"/>
      <c r="N53" s="74"/>
      <c r="O53" s="74"/>
      <c r="P53" s="151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71"/>
      <c r="AC53" s="108">
        <f t="shared" si="6"/>
        <v>151</v>
      </c>
      <c r="AD53" s="93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1"/>
      <c r="BC53" s="108">
        <f t="shared" si="7"/>
        <v>0</v>
      </c>
      <c r="BD53" s="9"/>
      <c r="BE53" s="5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114">
        <v>170</v>
      </c>
      <c r="CC53" s="108">
        <f t="shared" si="8"/>
        <v>170</v>
      </c>
      <c r="CD53" s="9"/>
      <c r="CE53" s="9"/>
      <c r="CF53" s="9"/>
      <c r="CG53" s="5"/>
      <c r="CH53" s="9"/>
      <c r="CI53" s="9"/>
      <c r="CJ53" s="9"/>
      <c r="CK53" s="9"/>
      <c r="CL53" s="9"/>
      <c r="CM53" s="9"/>
      <c r="CN53" s="9"/>
      <c r="CO53" s="210"/>
      <c r="CP53" s="210"/>
      <c r="CQ53" s="210"/>
      <c r="CR53" s="210"/>
      <c r="CS53" s="210"/>
      <c r="CT53" s="210"/>
      <c r="CU53" s="210"/>
      <c r="CV53" s="210"/>
      <c r="CW53" s="5"/>
      <c r="CX53" s="5"/>
      <c r="CY53" s="5"/>
      <c r="CZ53" s="5"/>
      <c r="DA53" s="5"/>
      <c r="DB53" s="210"/>
      <c r="DC53" s="210"/>
      <c r="DD53" s="210"/>
      <c r="DE53" s="206"/>
      <c r="DF53" s="144">
        <f t="shared" si="9"/>
        <v>0</v>
      </c>
      <c r="DG53" s="9"/>
      <c r="DH53" s="5"/>
      <c r="DI53" s="114"/>
      <c r="DJ53" s="124">
        <f t="shared" si="10"/>
        <v>0</v>
      </c>
      <c r="DK53" s="47">
        <f t="shared" si="11"/>
        <v>321</v>
      </c>
    </row>
    <row r="54" spans="1:115" ht="15.75" thickBot="1" thickTop="1">
      <c r="A54" s="72">
        <v>51</v>
      </c>
      <c r="B54" s="217" t="s">
        <v>96</v>
      </c>
      <c r="C54" s="9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151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14">
        <v>164</v>
      </c>
      <c r="AC54" s="108">
        <f t="shared" si="6"/>
        <v>164</v>
      </c>
      <c r="AD54" s="4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61"/>
      <c r="AS54" s="61"/>
      <c r="AT54" s="61">
        <v>156</v>
      </c>
      <c r="AU54" s="61"/>
      <c r="AV54" s="61"/>
      <c r="AW54" s="61"/>
      <c r="AX54" s="61"/>
      <c r="AY54" s="61"/>
      <c r="AZ54" s="61"/>
      <c r="BA54" s="61"/>
      <c r="BB54" s="113"/>
      <c r="BC54" s="108">
        <f t="shared" si="7"/>
        <v>156</v>
      </c>
      <c r="BD54" s="42"/>
      <c r="BE54" s="3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113"/>
      <c r="CC54" s="108">
        <f t="shared" si="8"/>
        <v>0</v>
      </c>
      <c r="CD54" s="42"/>
      <c r="CE54" s="42"/>
      <c r="CF54" s="42"/>
      <c r="CG54" s="3"/>
      <c r="CH54" s="42"/>
      <c r="CI54" s="42"/>
      <c r="CJ54" s="42"/>
      <c r="CK54" s="42"/>
      <c r="CL54" s="42"/>
      <c r="CM54" s="42"/>
      <c r="CN54" s="42"/>
      <c r="CO54" s="133"/>
      <c r="CP54" s="133"/>
      <c r="CQ54" s="133"/>
      <c r="CR54" s="133"/>
      <c r="CS54" s="133"/>
      <c r="CT54" s="133"/>
      <c r="CU54" s="133"/>
      <c r="CV54" s="133"/>
      <c r="CW54" s="5"/>
      <c r="CX54" s="5"/>
      <c r="CY54" s="5"/>
      <c r="CZ54" s="5"/>
      <c r="DA54" s="5"/>
      <c r="DB54" s="133"/>
      <c r="DC54" s="133"/>
      <c r="DD54" s="133"/>
      <c r="DE54" s="205"/>
      <c r="DF54" s="144">
        <f t="shared" si="9"/>
        <v>0</v>
      </c>
      <c r="DG54" s="42"/>
      <c r="DH54" s="3"/>
      <c r="DI54" s="113"/>
      <c r="DJ54" s="124">
        <f t="shared" si="10"/>
        <v>0</v>
      </c>
      <c r="DK54" s="47">
        <f t="shared" si="11"/>
        <v>320</v>
      </c>
    </row>
    <row r="55" spans="1:115" ht="15.75" thickBot="1" thickTop="1">
      <c r="A55" s="72">
        <v>52</v>
      </c>
      <c r="B55" s="220" t="s">
        <v>88</v>
      </c>
      <c r="C55" s="9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151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14">
        <v>158</v>
      </c>
      <c r="AC55" s="108">
        <f t="shared" si="6"/>
        <v>158</v>
      </c>
      <c r="AD55" s="4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61"/>
      <c r="AS55" s="61">
        <v>157</v>
      </c>
      <c r="AT55" s="61"/>
      <c r="AU55" s="61"/>
      <c r="AV55" s="61"/>
      <c r="AW55" s="61"/>
      <c r="AX55" s="61"/>
      <c r="AY55" s="61"/>
      <c r="AZ55" s="61"/>
      <c r="BA55" s="61"/>
      <c r="BB55" s="113"/>
      <c r="BC55" s="108">
        <f t="shared" si="7"/>
        <v>157</v>
      </c>
      <c r="BD55" s="42"/>
      <c r="BE55" s="3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113"/>
      <c r="CC55" s="108">
        <f t="shared" si="8"/>
        <v>0</v>
      </c>
      <c r="CD55" s="42"/>
      <c r="CE55" s="42"/>
      <c r="CF55" s="42"/>
      <c r="CG55" s="3"/>
      <c r="CH55" s="42"/>
      <c r="CI55" s="42"/>
      <c r="CJ55" s="42"/>
      <c r="CK55" s="42"/>
      <c r="CL55" s="42"/>
      <c r="CM55" s="42"/>
      <c r="CN55" s="42"/>
      <c r="CO55" s="133"/>
      <c r="CP55" s="133"/>
      <c r="CQ55" s="133"/>
      <c r="CR55" s="133"/>
      <c r="CS55" s="133"/>
      <c r="CT55" s="133"/>
      <c r="CU55" s="133"/>
      <c r="CV55" s="133"/>
      <c r="CW55" s="5"/>
      <c r="CX55" s="5"/>
      <c r="CY55" s="5"/>
      <c r="CZ55" s="5"/>
      <c r="DA55" s="5"/>
      <c r="DB55" s="133"/>
      <c r="DC55" s="133"/>
      <c r="DD55" s="133"/>
      <c r="DE55" s="205"/>
      <c r="DF55" s="144">
        <f t="shared" si="9"/>
        <v>0</v>
      </c>
      <c r="DG55" s="42"/>
      <c r="DH55" s="3"/>
      <c r="DI55" s="113"/>
      <c r="DJ55" s="124">
        <f t="shared" si="10"/>
        <v>0</v>
      </c>
      <c r="DK55" s="47">
        <f t="shared" si="11"/>
        <v>315</v>
      </c>
    </row>
    <row r="56" spans="1:115" ht="15.75" thickBot="1" thickTop="1">
      <c r="A56" s="72">
        <v>53</v>
      </c>
      <c r="B56" s="180" t="s">
        <v>97</v>
      </c>
      <c r="C56" s="93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151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14">
        <v>143</v>
      </c>
      <c r="AC56" s="108">
        <f t="shared" si="6"/>
        <v>143</v>
      </c>
      <c r="AD56" s="4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61"/>
      <c r="AS56" s="61"/>
      <c r="AT56" s="61"/>
      <c r="AU56" s="61"/>
      <c r="AV56" s="61"/>
      <c r="AW56" s="61"/>
      <c r="AX56" s="61"/>
      <c r="AY56" s="61">
        <v>158</v>
      </c>
      <c r="AZ56" s="61"/>
      <c r="BA56" s="61"/>
      <c r="BB56" s="113"/>
      <c r="BC56" s="108">
        <f t="shared" si="7"/>
        <v>158</v>
      </c>
      <c r="BD56" s="42"/>
      <c r="BE56" s="3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113"/>
      <c r="CC56" s="108">
        <f t="shared" si="8"/>
        <v>0</v>
      </c>
      <c r="CD56" s="42"/>
      <c r="CE56" s="42"/>
      <c r="CF56" s="42"/>
      <c r="CG56" s="3"/>
      <c r="CH56" s="42"/>
      <c r="CI56" s="42"/>
      <c r="CJ56" s="42"/>
      <c r="CK56" s="42"/>
      <c r="CL56" s="42"/>
      <c r="CM56" s="42"/>
      <c r="CN56" s="42"/>
      <c r="CO56" s="133"/>
      <c r="CP56" s="133"/>
      <c r="CQ56" s="133"/>
      <c r="CR56" s="133"/>
      <c r="CS56" s="133"/>
      <c r="CT56" s="133"/>
      <c r="CU56" s="133"/>
      <c r="CV56" s="133"/>
      <c r="CW56" s="5"/>
      <c r="CX56" s="5"/>
      <c r="CY56" s="5"/>
      <c r="CZ56" s="5"/>
      <c r="DA56" s="5"/>
      <c r="DB56" s="133"/>
      <c r="DC56" s="133"/>
      <c r="DD56" s="133"/>
      <c r="DE56" s="205"/>
      <c r="DF56" s="144">
        <f t="shared" si="9"/>
        <v>0</v>
      </c>
      <c r="DG56" s="42"/>
      <c r="DH56" s="3"/>
      <c r="DI56" s="113"/>
      <c r="DJ56" s="124">
        <f t="shared" si="10"/>
        <v>0</v>
      </c>
      <c r="DK56" s="47">
        <f t="shared" si="11"/>
        <v>301</v>
      </c>
    </row>
    <row r="57" spans="1:115" ht="15.75" thickBot="1" thickTop="1">
      <c r="A57" s="72">
        <v>54</v>
      </c>
      <c r="B57" s="180" t="s">
        <v>99</v>
      </c>
      <c r="C57" s="9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14">
        <v>134</v>
      </c>
      <c r="AC57" s="108">
        <f t="shared" si="6"/>
        <v>134</v>
      </c>
      <c r="AD57" s="4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113">
        <v>134</v>
      </c>
      <c r="BC57" s="108">
        <f t="shared" si="7"/>
        <v>134</v>
      </c>
      <c r="BD57" s="42"/>
      <c r="BE57" s="3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113"/>
      <c r="CC57" s="108">
        <f t="shared" si="8"/>
        <v>0</v>
      </c>
      <c r="CD57" s="42"/>
      <c r="CE57" s="42"/>
      <c r="CF57" s="42"/>
      <c r="CG57" s="3"/>
      <c r="CH57" s="42"/>
      <c r="CI57" s="42"/>
      <c r="CJ57" s="42"/>
      <c r="CK57" s="42"/>
      <c r="CL57" s="42"/>
      <c r="CM57" s="42"/>
      <c r="CN57" s="42"/>
      <c r="CO57" s="133"/>
      <c r="CP57" s="133"/>
      <c r="CQ57" s="133"/>
      <c r="CR57" s="133"/>
      <c r="CS57" s="133"/>
      <c r="CT57" s="133"/>
      <c r="CU57" s="133"/>
      <c r="CV57" s="133"/>
      <c r="CW57" s="5"/>
      <c r="CX57" s="5"/>
      <c r="CY57" s="5"/>
      <c r="CZ57" s="5"/>
      <c r="DA57" s="5"/>
      <c r="DB57" s="133"/>
      <c r="DC57" s="133"/>
      <c r="DD57" s="133"/>
      <c r="DE57" s="205"/>
      <c r="DF57" s="144">
        <f t="shared" si="9"/>
        <v>0</v>
      </c>
      <c r="DG57" s="42"/>
      <c r="DH57" s="3"/>
      <c r="DI57" s="113"/>
      <c r="DJ57" s="124">
        <f t="shared" si="10"/>
        <v>0</v>
      </c>
      <c r="DK57" s="47">
        <f t="shared" si="11"/>
        <v>268</v>
      </c>
    </row>
    <row r="58" spans="1:115" ht="15.75" thickBot="1" thickTop="1">
      <c r="A58" s="72">
        <v>55</v>
      </c>
      <c r="B58" s="180" t="s">
        <v>19</v>
      </c>
      <c r="C58" s="93"/>
      <c r="D58" s="74"/>
      <c r="E58" s="74"/>
      <c r="F58" s="74"/>
      <c r="G58" s="74"/>
      <c r="H58" s="74"/>
      <c r="I58" s="74"/>
      <c r="J58" s="74">
        <v>118</v>
      </c>
      <c r="K58" s="74">
        <v>116</v>
      </c>
      <c r="L58" s="74">
        <v>135</v>
      </c>
      <c r="M58" s="74"/>
      <c r="N58" s="74"/>
      <c r="O58" s="74"/>
      <c r="P58" s="151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14"/>
      <c r="AC58" s="108">
        <f t="shared" si="6"/>
        <v>135</v>
      </c>
      <c r="AD58" s="93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1">
        <v>111</v>
      </c>
      <c r="BC58" s="108">
        <f t="shared" si="7"/>
        <v>111</v>
      </c>
      <c r="BD58" s="9"/>
      <c r="BE58" s="5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114"/>
      <c r="CC58" s="108">
        <f t="shared" si="8"/>
        <v>0</v>
      </c>
      <c r="CD58" s="9"/>
      <c r="CE58" s="9"/>
      <c r="CF58" s="9"/>
      <c r="CG58" s="5"/>
      <c r="CH58" s="9"/>
      <c r="CI58" s="9"/>
      <c r="CJ58" s="9"/>
      <c r="CK58" s="9"/>
      <c r="CL58" s="9"/>
      <c r="CM58" s="9"/>
      <c r="CN58" s="9"/>
      <c r="CO58" s="210"/>
      <c r="CP58" s="210"/>
      <c r="CQ58" s="210"/>
      <c r="CR58" s="210"/>
      <c r="CS58" s="210"/>
      <c r="CT58" s="210"/>
      <c r="CU58" s="210"/>
      <c r="CV58" s="210"/>
      <c r="CW58" s="5"/>
      <c r="CX58" s="5"/>
      <c r="CY58" s="5"/>
      <c r="CZ58" s="5"/>
      <c r="DA58" s="5"/>
      <c r="DB58" s="210"/>
      <c r="DC58" s="210"/>
      <c r="DD58" s="210"/>
      <c r="DE58" s="206"/>
      <c r="DF58" s="144">
        <f t="shared" si="9"/>
        <v>0</v>
      </c>
      <c r="DG58" s="9"/>
      <c r="DH58" s="5"/>
      <c r="DI58" s="114"/>
      <c r="DJ58" s="124">
        <f t="shared" si="10"/>
        <v>0</v>
      </c>
      <c r="DK58" s="47">
        <f t="shared" si="11"/>
        <v>246</v>
      </c>
    </row>
    <row r="59" spans="1:115" ht="15.75" thickBot="1" thickTop="1">
      <c r="A59" s="72">
        <v>56</v>
      </c>
      <c r="B59" s="181" t="s">
        <v>84</v>
      </c>
      <c r="C59" s="9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151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14">
        <v>74</v>
      </c>
      <c r="AC59" s="108">
        <f t="shared" si="6"/>
        <v>74</v>
      </c>
      <c r="AD59" s="4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61"/>
      <c r="AS59" s="61"/>
      <c r="AT59" s="61"/>
      <c r="AU59" s="61">
        <v>95</v>
      </c>
      <c r="AV59" s="61"/>
      <c r="AW59" s="61"/>
      <c r="AX59" s="61"/>
      <c r="AY59" s="61"/>
      <c r="AZ59" s="61"/>
      <c r="BA59" s="61"/>
      <c r="BB59" s="113"/>
      <c r="BC59" s="108">
        <f t="shared" si="7"/>
        <v>95</v>
      </c>
      <c r="BD59" s="42"/>
      <c r="BE59" s="3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113"/>
      <c r="CC59" s="108">
        <f t="shared" si="8"/>
        <v>0</v>
      </c>
      <c r="CD59" s="42"/>
      <c r="CE59" s="42"/>
      <c r="CF59" s="42"/>
      <c r="CG59" s="3"/>
      <c r="CH59" s="42"/>
      <c r="CI59" s="42"/>
      <c r="CJ59" s="42"/>
      <c r="CK59" s="42">
        <v>75</v>
      </c>
      <c r="CL59" s="42"/>
      <c r="CM59" s="42"/>
      <c r="CN59" s="42"/>
      <c r="CO59" s="133"/>
      <c r="CP59" s="133"/>
      <c r="CQ59" s="133"/>
      <c r="CR59" s="133"/>
      <c r="CS59" s="133"/>
      <c r="CT59" s="133"/>
      <c r="CU59" s="133"/>
      <c r="CV59" s="133"/>
      <c r="CW59" s="5"/>
      <c r="CX59" s="5"/>
      <c r="CY59" s="5"/>
      <c r="CZ59" s="5"/>
      <c r="DA59" s="5"/>
      <c r="DB59" s="133"/>
      <c r="DC59" s="133"/>
      <c r="DD59" s="133"/>
      <c r="DE59" s="205"/>
      <c r="DF59" s="144">
        <f t="shared" si="9"/>
        <v>75</v>
      </c>
      <c r="DG59" s="42"/>
      <c r="DH59" s="3"/>
      <c r="DI59" s="113"/>
      <c r="DJ59" s="124">
        <f t="shared" si="10"/>
        <v>0</v>
      </c>
      <c r="DK59" s="47">
        <f t="shared" si="11"/>
        <v>244</v>
      </c>
    </row>
    <row r="60" spans="1:115" ht="15.75" thickBot="1" thickTop="1">
      <c r="A60" s="72">
        <v>57</v>
      </c>
      <c r="B60" s="217" t="s">
        <v>107</v>
      </c>
      <c r="C60" s="9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151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14">
        <v>176</v>
      </c>
      <c r="AC60" s="108">
        <f t="shared" si="6"/>
        <v>176</v>
      </c>
      <c r="AD60" s="4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113"/>
      <c r="BC60" s="108">
        <f t="shared" si="7"/>
        <v>0</v>
      </c>
      <c r="BD60" s="42"/>
      <c r="BE60" s="3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113"/>
      <c r="CC60" s="108">
        <f t="shared" si="8"/>
        <v>0</v>
      </c>
      <c r="CD60" s="42"/>
      <c r="CE60" s="42"/>
      <c r="CF60" s="42"/>
      <c r="CG60" s="3"/>
      <c r="CH60" s="42"/>
      <c r="CI60" s="42"/>
      <c r="CJ60" s="42"/>
      <c r="CK60" s="42"/>
      <c r="CL60" s="42"/>
      <c r="CM60" s="42"/>
      <c r="CN60" s="42"/>
      <c r="CO60" s="133"/>
      <c r="CP60" s="133"/>
      <c r="CQ60" s="133"/>
      <c r="CR60" s="133"/>
      <c r="CS60" s="133"/>
      <c r="CT60" s="133"/>
      <c r="CU60" s="133"/>
      <c r="CV60" s="133"/>
      <c r="CW60" s="5"/>
      <c r="CX60" s="5"/>
      <c r="CY60" s="5"/>
      <c r="CZ60" s="5"/>
      <c r="DA60" s="5"/>
      <c r="DB60" s="133"/>
      <c r="DC60" s="133"/>
      <c r="DD60" s="133"/>
      <c r="DE60" s="205"/>
      <c r="DF60" s="144">
        <f t="shared" si="9"/>
        <v>0</v>
      </c>
      <c r="DG60" s="42"/>
      <c r="DH60" s="3"/>
      <c r="DI60" s="113"/>
      <c r="DJ60" s="124">
        <f t="shared" si="10"/>
        <v>0</v>
      </c>
      <c r="DK60" s="47">
        <f t="shared" si="11"/>
        <v>176</v>
      </c>
    </row>
    <row r="61" spans="1:115" ht="15.75" thickBot="1" thickTop="1">
      <c r="A61" s="72">
        <v>58</v>
      </c>
      <c r="B61" s="181" t="s">
        <v>103</v>
      </c>
      <c r="C61" s="9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151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14"/>
      <c r="AC61" s="108">
        <f t="shared" si="6"/>
        <v>0</v>
      </c>
      <c r="AD61" s="4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113"/>
      <c r="BC61" s="108">
        <f t="shared" si="7"/>
        <v>0</v>
      </c>
      <c r="BD61" s="42"/>
      <c r="BE61" s="3"/>
      <c r="BF61" s="61">
        <v>169</v>
      </c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113"/>
      <c r="CC61" s="108">
        <f t="shared" si="8"/>
        <v>169</v>
      </c>
      <c r="CD61" s="42"/>
      <c r="CE61" s="42"/>
      <c r="CF61" s="42"/>
      <c r="CG61" s="3"/>
      <c r="CH61" s="42"/>
      <c r="CI61" s="42"/>
      <c r="CJ61" s="42"/>
      <c r="CK61" s="42"/>
      <c r="CL61" s="42"/>
      <c r="CM61" s="42"/>
      <c r="CN61" s="42"/>
      <c r="CO61" s="133"/>
      <c r="CP61" s="133"/>
      <c r="CQ61" s="133"/>
      <c r="CR61" s="133"/>
      <c r="CS61" s="133"/>
      <c r="CT61" s="133"/>
      <c r="CU61" s="133"/>
      <c r="CV61" s="133"/>
      <c r="CW61" s="5"/>
      <c r="CX61" s="5"/>
      <c r="CY61" s="5"/>
      <c r="CZ61" s="5"/>
      <c r="DA61" s="5"/>
      <c r="DB61" s="133"/>
      <c r="DC61" s="133"/>
      <c r="DD61" s="133"/>
      <c r="DE61" s="205"/>
      <c r="DF61" s="144">
        <f t="shared" si="9"/>
        <v>0</v>
      </c>
      <c r="DG61" s="42"/>
      <c r="DH61" s="3"/>
      <c r="DI61" s="113"/>
      <c r="DJ61" s="124">
        <f t="shared" si="10"/>
        <v>0</v>
      </c>
      <c r="DK61" s="47">
        <f t="shared" si="11"/>
        <v>169</v>
      </c>
    </row>
    <row r="62" spans="1:115" ht="15.75" thickBot="1" thickTop="1">
      <c r="A62" s="72">
        <v>59</v>
      </c>
      <c r="B62" s="217" t="s">
        <v>90</v>
      </c>
      <c r="C62" s="9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151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14">
        <v>162</v>
      </c>
      <c r="AC62" s="108">
        <f t="shared" si="6"/>
        <v>162</v>
      </c>
      <c r="AD62" s="4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113"/>
      <c r="BC62" s="108">
        <f t="shared" si="7"/>
        <v>0</v>
      </c>
      <c r="BD62" s="42"/>
      <c r="BE62" s="3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113"/>
      <c r="CC62" s="108">
        <f t="shared" si="8"/>
        <v>0</v>
      </c>
      <c r="CD62" s="42"/>
      <c r="CE62" s="42"/>
      <c r="CF62" s="42"/>
      <c r="CG62" s="3"/>
      <c r="CH62" s="42"/>
      <c r="CI62" s="42"/>
      <c r="CJ62" s="42"/>
      <c r="CK62" s="42"/>
      <c r="CL62" s="42"/>
      <c r="CM62" s="42"/>
      <c r="CN62" s="42"/>
      <c r="CO62" s="133"/>
      <c r="CP62" s="133"/>
      <c r="CQ62" s="133"/>
      <c r="CR62" s="133"/>
      <c r="CS62" s="133"/>
      <c r="CT62" s="133"/>
      <c r="CU62" s="133"/>
      <c r="CV62" s="133"/>
      <c r="CW62" s="5"/>
      <c r="CX62" s="5"/>
      <c r="CY62" s="5"/>
      <c r="CZ62" s="5"/>
      <c r="DA62" s="5"/>
      <c r="DB62" s="133"/>
      <c r="DC62" s="133"/>
      <c r="DD62" s="133"/>
      <c r="DE62" s="205"/>
      <c r="DF62" s="144">
        <f t="shared" si="9"/>
        <v>0</v>
      </c>
      <c r="DG62" s="42"/>
      <c r="DH62" s="3"/>
      <c r="DI62" s="113"/>
      <c r="DJ62" s="124">
        <f t="shared" si="10"/>
        <v>0</v>
      </c>
      <c r="DK62" s="47">
        <f t="shared" si="11"/>
        <v>162</v>
      </c>
    </row>
    <row r="63" spans="1:115" ht="15.75" thickBot="1" thickTop="1">
      <c r="A63" s="72">
        <v>60</v>
      </c>
      <c r="B63" s="180" t="s">
        <v>10</v>
      </c>
      <c r="C63" s="9">
        <v>148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40"/>
      <c r="Q63" s="141"/>
      <c r="R63" s="141"/>
      <c r="S63" s="141">
        <v>152</v>
      </c>
      <c r="T63" s="141"/>
      <c r="U63" s="141"/>
      <c r="V63" s="141"/>
      <c r="W63" s="141"/>
      <c r="X63" s="141"/>
      <c r="Y63" s="141"/>
      <c r="Z63" s="141"/>
      <c r="AA63" s="141"/>
      <c r="AB63" s="71"/>
      <c r="AC63" s="108">
        <f t="shared" si="6"/>
        <v>152</v>
      </c>
      <c r="AD63" s="93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1"/>
      <c r="BC63" s="108">
        <f t="shared" si="7"/>
        <v>0</v>
      </c>
      <c r="BD63" s="9"/>
      <c r="BE63" s="5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114"/>
      <c r="CC63" s="108">
        <f t="shared" si="8"/>
        <v>0</v>
      </c>
      <c r="CD63" s="9"/>
      <c r="CE63" s="9"/>
      <c r="CF63" s="9"/>
      <c r="CG63" s="5"/>
      <c r="CH63" s="9"/>
      <c r="CI63" s="9"/>
      <c r="CJ63" s="9"/>
      <c r="CK63" s="9"/>
      <c r="CL63" s="9"/>
      <c r="CM63" s="9"/>
      <c r="CN63" s="9"/>
      <c r="CO63" s="210"/>
      <c r="CP63" s="210"/>
      <c r="CQ63" s="210"/>
      <c r="CR63" s="210"/>
      <c r="CS63" s="210"/>
      <c r="CT63" s="210"/>
      <c r="CU63" s="210"/>
      <c r="CV63" s="210"/>
      <c r="CW63" s="5"/>
      <c r="CX63" s="5"/>
      <c r="CY63" s="5"/>
      <c r="CZ63" s="5"/>
      <c r="DA63" s="5"/>
      <c r="DB63" s="210"/>
      <c r="DC63" s="210"/>
      <c r="DD63" s="210"/>
      <c r="DE63" s="206"/>
      <c r="DF63" s="144">
        <f t="shared" si="9"/>
        <v>0</v>
      </c>
      <c r="DG63" s="9"/>
      <c r="DH63" s="5"/>
      <c r="DI63" s="114"/>
      <c r="DJ63" s="124">
        <f t="shared" si="10"/>
        <v>0</v>
      </c>
      <c r="DK63" s="47">
        <f t="shared" si="11"/>
        <v>152</v>
      </c>
    </row>
    <row r="64" spans="1:115" ht="15.75" thickBot="1" thickTop="1">
      <c r="A64" s="72">
        <v>61</v>
      </c>
      <c r="B64" s="181" t="s">
        <v>67</v>
      </c>
      <c r="C64" s="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40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87">
        <v>143</v>
      </c>
      <c r="AC64" s="108">
        <f t="shared" si="6"/>
        <v>143</v>
      </c>
      <c r="AD64" s="9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114"/>
      <c r="BC64" s="108">
        <f t="shared" si="7"/>
        <v>0</v>
      </c>
      <c r="BD64" s="9"/>
      <c r="BE64" s="5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114"/>
      <c r="CC64" s="108">
        <f t="shared" si="8"/>
        <v>0</v>
      </c>
      <c r="CD64" s="9"/>
      <c r="CE64" s="9"/>
      <c r="CF64" s="9"/>
      <c r="CG64" s="5"/>
      <c r="CH64" s="9"/>
      <c r="CI64" s="9"/>
      <c r="CJ64" s="9"/>
      <c r="CK64" s="9"/>
      <c r="CL64" s="9"/>
      <c r="CM64" s="9"/>
      <c r="CN64" s="9"/>
      <c r="CO64" s="210"/>
      <c r="CP64" s="210"/>
      <c r="CQ64" s="210"/>
      <c r="CR64" s="210"/>
      <c r="CS64" s="210"/>
      <c r="CT64" s="210"/>
      <c r="CU64" s="210"/>
      <c r="CV64" s="210"/>
      <c r="CW64" s="5"/>
      <c r="CX64" s="5"/>
      <c r="CY64" s="5"/>
      <c r="CZ64" s="5"/>
      <c r="DA64" s="5"/>
      <c r="DB64" s="210"/>
      <c r="DC64" s="210"/>
      <c r="DD64" s="210"/>
      <c r="DE64" s="206"/>
      <c r="DF64" s="144">
        <f t="shared" si="9"/>
        <v>0</v>
      </c>
      <c r="DG64" s="9"/>
      <c r="DH64" s="5"/>
      <c r="DI64" s="114"/>
      <c r="DJ64" s="124">
        <f t="shared" si="10"/>
        <v>0</v>
      </c>
      <c r="DK64" s="47">
        <f t="shared" si="11"/>
        <v>143</v>
      </c>
    </row>
    <row r="65" spans="1:115" ht="15.75" thickBot="1" thickTop="1">
      <c r="A65" s="72">
        <v>62</v>
      </c>
      <c r="B65" s="181" t="s">
        <v>66</v>
      </c>
      <c r="C65" s="9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151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87">
        <v>139</v>
      </c>
      <c r="AC65" s="108">
        <f t="shared" si="6"/>
        <v>139</v>
      </c>
      <c r="AD65" s="93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1"/>
      <c r="BC65" s="108">
        <f t="shared" si="7"/>
        <v>0</v>
      </c>
      <c r="BD65" s="9"/>
      <c r="BE65" s="5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114"/>
      <c r="CC65" s="108">
        <f t="shared" si="8"/>
        <v>0</v>
      </c>
      <c r="CD65" s="9"/>
      <c r="CE65" s="9"/>
      <c r="CF65" s="9"/>
      <c r="CG65" s="5"/>
      <c r="CH65" s="9"/>
      <c r="CI65" s="9"/>
      <c r="CJ65" s="9"/>
      <c r="CK65" s="9"/>
      <c r="CL65" s="9"/>
      <c r="CM65" s="9"/>
      <c r="CN65" s="9"/>
      <c r="CO65" s="210"/>
      <c r="CP65" s="210"/>
      <c r="CQ65" s="210"/>
      <c r="CR65" s="210"/>
      <c r="CS65" s="210"/>
      <c r="CT65" s="210"/>
      <c r="CU65" s="210"/>
      <c r="CV65" s="210"/>
      <c r="CW65" s="5"/>
      <c r="CX65" s="5"/>
      <c r="CY65" s="5"/>
      <c r="CZ65" s="5"/>
      <c r="DA65" s="5"/>
      <c r="DB65" s="210"/>
      <c r="DC65" s="210"/>
      <c r="DD65" s="210"/>
      <c r="DE65" s="206"/>
      <c r="DF65" s="144">
        <f t="shared" si="9"/>
        <v>0</v>
      </c>
      <c r="DG65" s="9"/>
      <c r="DH65" s="5"/>
      <c r="DI65" s="114"/>
      <c r="DJ65" s="124">
        <f t="shared" si="10"/>
        <v>0</v>
      </c>
      <c r="DK65" s="47">
        <f t="shared" si="11"/>
        <v>139</v>
      </c>
    </row>
    <row r="66" spans="1:115" ht="15" thickTop="1">
      <c r="A66" s="72">
        <v>63</v>
      </c>
      <c r="B66" s="180" t="s">
        <v>40</v>
      </c>
      <c r="C66" s="93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151"/>
      <c r="Q66" s="152"/>
      <c r="R66" s="152"/>
      <c r="S66" s="152"/>
      <c r="T66" s="152"/>
      <c r="U66" s="152">
        <v>46</v>
      </c>
      <c r="V66" s="152"/>
      <c r="W66" s="152"/>
      <c r="X66" s="152"/>
      <c r="Y66" s="152"/>
      <c r="Z66" s="152"/>
      <c r="AA66" s="152"/>
      <c r="AB66" s="114"/>
      <c r="AC66" s="108">
        <f t="shared" si="6"/>
        <v>46</v>
      </c>
      <c r="AD66" s="93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1"/>
      <c r="BC66" s="108">
        <f t="shared" si="7"/>
        <v>0</v>
      </c>
      <c r="BD66" s="9"/>
      <c r="BE66" s="5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114"/>
      <c r="CC66" s="108">
        <f t="shared" si="8"/>
        <v>0</v>
      </c>
      <c r="CD66" s="9"/>
      <c r="CE66" s="9"/>
      <c r="CF66" s="9"/>
      <c r="CG66" s="5"/>
      <c r="CH66" s="9"/>
      <c r="CI66" s="9"/>
      <c r="CJ66" s="9"/>
      <c r="CK66" s="9"/>
      <c r="CL66" s="9"/>
      <c r="CM66" s="9"/>
      <c r="CN66" s="9"/>
      <c r="CO66" s="210"/>
      <c r="CP66" s="210"/>
      <c r="CQ66" s="210"/>
      <c r="CR66" s="210"/>
      <c r="CS66" s="210"/>
      <c r="CT66" s="210"/>
      <c r="CU66" s="210"/>
      <c r="CV66" s="210"/>
      <c r="CW66" s="5"/>
      <c r="CX66" s="5"/>
      <c r="CY66" s="5"/>
      <c r="CZ66" s="5"/>
      <c r="DA66" s="5"/>
      <c r="DB66" s="210"/>
      <c r="DC66" s="210"/>
      <c r="DD66" s="210"/>
      <c r="DE66" s="206"/>
      <c r="DF66" s="144">
        <f t="shared" si="9"/>
        <v>0</v>
      </c>
      <c r="DG66" s="9"/>
      <c r="DH66" s="5"/>
      <c r="DI66" s="114"/>
      <c r="DJ66" s="124">
        <f t="shared" si="10"/>
        <v>0</v>
      </c>
      <c r="DK66" s="47">
        <f t="shared" si="11"/>
        <v>46</v>
      </c>
    </row>
  </sheetData>
  <sheetProtection/>
  <autoFilter ref="B2:B66"/>
  <mergeCells count="5">
    <mergeCell ref="AD2:BC2"/>
    <mergeCell ref="BD2:CC2"/>
    <mergeCell ref="CD2:DF2"/>
    <mergeCell ref="DG2:DJ2"/>
    <mergeCell ref="C2:AC2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21" r:id="rId1"/>
  <headerFooter alignWithMargins="0">
    <oddHeader>&amp;C&amp;"Calibri"&amp;10&amp;KFF8C00C2 - Confidential&amp;1#
&amp;"Calibri"&amp;11&amp;K000000&amp;"Arial,Gras"&amp;20PALMARES CONCOURS DE PRINTEMPS</oddHeader>
    <oddFooter>&amp;L&amp;14DISCIPLINE &amp;A&amp;R&amp;14&amp;D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zoomScalePageLayoutView="0" workbookViewId="0" topLeftCell="A1">
      <pane xSplit="2" ySplit="3" topLeftCell="C4" activePane="bottomRight" state="frozen"/>
      <selection pane="topLeft" activeCell="BL11" sqref="BL11"/>
      <selection pane="topRight" activeCell="BL11" sqref="BL11"/>
      <selection pane="bottomLeft" activeCell="BL11" sqref="BL11"/>
      <selection pane="bottomRight" activeCell="N10" sqref="N10"/>
    </sheetView>
  </sheetViews>
  <sheetFormatPr defaultColWidth="11.421875" defaultRowHeight="12.75"/>
  <cols>
    <col min="1" max="1" width="12.7109375" style="0" bestFit="1" customWidth="1"/>
    <col min="2" max="2" width="26.28125" style="0" customWidth="1"/>
    <col min="3" max="3" width="4.57421875" style="0" bestFit="1" customWidth="1"/>
    <col min="4" max="12" width="4.7109375" style="0" customWidth="1"/>
    <col min="13" max="13" width="8.421875" style="0" customWidth="1"/>
    <col min="14" max="14" width="9.7109375" style="1" customWidth="1"/>
    <col min="15" max="15" width="4.00390625" style="0" bestFit="1" customWidth="1"/>
    <col min="16" max="24" width="4.7109375" style="0" customWidth="1"/>
    <col min="25" max="25" width="8.00390625" style="0" customWidth="1"/>
    <col min="26" max="26" width="9.7109375" style="1" customWidth="1"/>
    <col min="27" max="27" width="5.421875" style="0" customWidth="1"/>
    <col min="28" max="28" width="4.28125" style="0" customWidth="1"/>
    <col min="29" max="29" width="4.57421875" style="0" customWidth="1"/>
    <col min="30" max="35" width="4.7109375" style="0" customWidth="1"/>
    <col min="36" max="36" width="8.28125" style="0" customWidth="1"/>
    <col min="37" max="37" width="9.28125" style="1" customWidth="1"/>
    <col min="38" max="39" width="3.7109375" style="0" bestFit="1" customWidth="1"/>
    <col min="40" max="42" width="4.28125" style="0" bestFit="1" customWidth="1"/>
    <col min="43" max="44" width="2.57421875" style="0" customWidth="1"/>
    <col min="45" max="46" width="4.28125" style="0" bestFit="1" customWidth="1"/>
    <col min="47" max="47" width="8.28125" style="0" customWidth="1"/>
    <col min="48" max="48" width="13.28125" style="1" customWidth="1"/>
    <col min="49" max="49" width="3.421875" style="0" hidden="1" customWidth="1"/>
    <col min="50" max="50" width="3.28125" style="0" hidden="1" customWidth="1"/>
    <col min="51" max="51" width="2.7109375" style="0" hidden="1" customWidth="1"/>
    <col min="52" max="53" width="2.421875" style="0" hidden="1" customWidth="1"/>
    <col min="54" max="54" width="2.57421875" style="0" hidden="1" customWidth="1"/>
    <col min="55" max="55" width="2.7109375" style="0" hidden="1" customWidth="1"/>
    <col min="56" max="56" width="3.421875" style="0" hidden="1" customWidth="1"/>
    <col min="57" max="57" width="13.7109375" style="1" hidden="1" customWidth="1"/>
  </cols>
  <sheetData>
    <row r="1" ht="13.5" thickBot="1">
      <c r="A1" s="208" t="s">
        <v>113</v>
      </c>
    </row>
    <row r="2" spans="1:58" ht="13.5" thickTop="1">
      <c r="A2" s="221" t="s">
        <v>114</v>
      </c>
      <c r="B2" s="2"/>
      <c r="C2" s="239" t="s">
        <v>8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  <c r="O2" s="239" t="s">
        <v>1</v>
      </c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1"/>
      <c r="AA2" s="233" t="s">
        <v>2</v>
      </c>
      <c r="AB2" s="234"/>
      <c r="AC2" s="234"/>
      <c r="AD2" s="234"/>
      <c r="AE2" s="234"/>
      <c r="AF2" s="234"/>
      <c r="AG2" s="234"/>
      <c r="AH2" s="234"/>
      <c r="AI2" s="234"/>
      <c r="AJ2" s="234"/>
      <c r="AK2" s="235"/>
      <c r="AL2" s="232" t="s">
        <v>3</v>
      </c>
      <c r="AM2" s="234"/>
      <c r="AN2" s="234"/>
      <c r="AO2" s="234"/>
      <c r="AP2" s="234"/>
      <c r="AQ2" s="234"/>
      <c r="AR2" s="234"/>
      <c r="AS2" s="234"/>
      <c r="AT2" s="234"/>
      <c r="AU2" s="234"/>
      <c r="AV2" s="236"/>
      <c r="AW2" s="242"/>
      <c r="AX2" s="243"/>
      <c r="AY2" s="243"/>
      <c r="AZ2" s="243"/>
      <c r="BA2" s="243"/>
      <c r="BB2" s="243"/>
      <c r="BC2" s="243"/>
      <c r="BD2" s="243"/>
      <c r="BE2" s="244"/>
      <c r="BF2" s="237" t="s">
        <v>4</v>
      </c>
    </row>
    <row r="3" spans="1:58" ht="27" thickBot="1">
      <c r="A3" t="s">
        <v>5</v>
      </c>
      <c r="B3" s="17" t="s">
        <v>0</v>
      </c>
      <c r="C3" s="34">
        <v>45001</v>
      </c>
      <c r="D3" s="30">
        <v>45005</v>
      </c>
      <c r="E3" s="30">
        <v>45007</v>
      </c>
      <c r="F3" s="30">
        <v>44980</v>
      </c>
      <c r="G3" s="30">
        <v>45012</v>
      </c>
      <c r="H3" s="30">
        <v>45013</v>
      </c>
      <c r="I3" s="30">
        <v>45014</v>
      </c>
      <c r="J3" s="30">
        <v>45015</v>
      </c>
      <c r="K3" s="30"/>
      <c r="L3" s="30"/>
      <c r="M3" s="155" t="s">
        <v>6</v>
      </c>
      <c r="N3" s="105" t="s">
        <v>7</v>
      </c>
      <c r="O3" s="34">
        <v>45019</v>
      </c>
      <c r="P3" s="30">
        <v>45020</v>
      </c>
      <c r="Q3" s="30">
        <v>45022</v>
      </c>
      <c r="R3" s="30">
        <v>45027</v>
      </c>
      <c r="S3" s="30">
        <v>45028</v>
      </c>
      <c r="T3" s="30">
        <v>45029</v>
      </c>
      <c r="U3" s="30">
        <v>45033</v>
      </c>
      <c r="V3" s="59">
        <v>45035</v>
      </c>
      <c r="W3" s="59">
        <v>45036</v>
      </c>
      <c r="X3" s="59">
        <v>45043</v>
      </c>
      <c r="Y3" s="155" t="s">
        <v>6</v>
      </c>
      <c r="Z3" s="105" t="s">
        <v>7</v>
      </c>
      <c r="AA3" s="20">
        <v>45054</v>
      </c>
      <c r="AB3" s="19">
        <v>45056</v>
      </c>
      <c r="AC3" s="19">
        <v>45057</v>
      </c>
      <c r="AD3" s="19">
        <v>45063</v>
      </c>
      <c r="AE3" s="19">
        <v>45068</v>
      </c>
      <c r="AF3" s="19">
        <v>45068</v>
      </c>
      <c r="AG3" s="19">
        <v>45070</v>
      </c>
      <c r="AH3" s="48">
        <v>45071</v>
      </c>
      <c r="AI3" s="48">
        <v>45077</v>
      </c>
      <c r="AJ3" s="155" t="s">
        <v>6</v>
      </c>
      <c r="AK3" s="25" t="s">
        <v>7</v>
      </c>
      <c r="AL3" s="18">
        <v>45082</v>
      </c>
      <c r="AM3" s="19">
        <v>45084</v>
      </c>
      <c r="AN3" s="19">
        <v>45089</v>
      </c>
      <c r="AO3" s="19">
        <v>45091</v>
      </c>
      <c r="AP3" s="19">
        <v>45092</v>
      </c>
      <c r="AQ3" s="19"/>
      <c r="AR3" s="19"/>
      <c r="AS3" s="19">
        <v>45188</v>
      </c>
      <c r="AT3" s="19">
        <v>45096</v>
      </c>
      <c r="AU3" s="155" t="s">
        <v>6</v>
      </c>
      <c r="AV3" s="120" t="s">
        <v>7</v>
      </c>
      <c r="AW3" s="18"/>
      <c r="AX3" s="20"/>
      <c r="AY3" s="20"/>
      <c r="AZ3" s="19"/>
      <c r="BA3" s="19"/>
      <c r="BB3" s="19"/>
      <c r="BC3" s="19"/>
      <c r="BD3" s="122"/>
      <c r="BE3" s="121" t="s">
        <v>7</v>
      </c>
      <c r="BF3" s="238"/>
    </row>
    <row r="4" spans="1:58" ht="16.5" customHeight="1" thickTop="1">
      <c r="A4" s="64">
        <v>1</v>
      </c>
      <c r="B4" s="222" t="s">
        <v>59</v>
      </c>
      <c r="C4" s="31"/>
      <c r="D4" s="29"/>
      <c r="E4" s="29">
        <v>194</v>
      </c>
      <c r="F4" s="29"/>
      <c r="G4" s="29"/>
      <c r="H4" s="29"/>
      <c r="I4" s="29"/>
      <c r="J4" s="29"/>
      <c r="K4" s="29"/>
      <c r="L4" s="29"/>
      <c r="M4" s="112"/>
      <c r="N4" s="106">
        <f aca="true" t="shared" si="0" ref="N4:N42">MAX(C4:M4)</f>
        <v>194</v>
      </c>
      <c r="O4" s="31"/>
      <c r="P4" s="29"/>
      <c r="Q4" s="29"/>
      <c r="R4" s="29"/>
      <c r="S4" s="29"/>
      <c r="T4" s="29"/>
      <c r="U4" s="29"/>
      <c r="V4" s="195"/>
      <c r="W4" s="195"/>
      <c r="X4" s="195"/>
      <c r="Y4" s="112">
        <v>189</v>
      </c>
      <c r="Z4" s="106">
        <f aca="true" t="shared" si="1" ref="Z4:Z42">MAX(O4:Y4)</f>
        <v>189</v>
      </c>
      <c r="AA4" s="104"/>
      <c r="AB4" s="15"/>
      <c r="AC4" s="15"/>
      <c r="AD4" s="15"/>
      <c r="AE4" s="15"/>
      <c r="AF4" s="15"/>
      <c r="AG4" s="15"/>
      <c r="AH4" s="49">
        <v>191</v>
      </c>
      <c r="AI4" s="49"/>
      <c r="AJ4" s="115"/>
      <c r="AK4" s="111">
        <f aca="true" t="shared" si="2" ref="AK4:AK42">MAX(AA4:AJ4)</f>
        <v>191</v>
      </c>
      <c r="AL4" s="14"/>
      <c r="AM4" s="15"/>
      <c r="AN4" s="15"/>
      <c r="AO4" s="15">
        <v>192</v>
      </c>
      <c r="AP4" s="15"/>
      <c r="AQ4" s="15"/>
      <c r="AR4" s="15"/>
      <c r="AS4" s="15"/>
      <c r="AT4" s="15"/>
      <c r="AU4" s="115"/>
      <c r="AV4" s="111">
        <f aca="true" t="shared" si="3" ref="AV4:AV42">MAX(AL4:AU4)</f>
        <v>192</v>
      </c>
      <c r="AW4" s="16"/>
      <c r="AX4" s="16"/>
      <c r="AY4" s="16"/>
      <c r="AZ4" s="15"/>
      <c r="BA4" s="15"/>
      <c r="BB4" s="15"/>
      <c r="BC4" s="15"/>
      <c r="BD4" s="123"/>
      <c r="BE4" s="111">
        <f aca="true" t="shared" si="4" ref="BE4:BE42">MAX(AW4:BD4)</f>
        <v>0</v>
      </c>
      <c r="BF4" s="126">
        <f aca="true" t="shared" si="5" ref="BF4:BF42">AV4+AK4+Z4+N4</f>
        <v>766</v>
      </c>
    </row>
    <row r="5" spans="1:60" ht="16.5" customHeight="1">
      <c r="A5" s="52">
        <v>2</v>
      </c>
      <c r="B5" s="219" t="s">
        <v>52</v>
      </c>
      <c r="C5" s="32"/>
      <c r="D5" s="3"/>
      <c r="E5" s="3"/>
      <c r="F5" s="3"/>
      <c r="G5" s="3"/>
      <c r="H5" s="3"/>
      <c r="I5" s="3">
        <v>189</v>
      </c>
      <c r="J5" s="3"/>
      <c r="K5" s="3"/>
      <c r="L5" s="3"/>
      <c r="M5" s="113"/>
      <c r="N5" s="107">
        <f t="shared" si="0"/>
        <v>189</v>
      </c>
      <c r="O5" s="32"/>
      <c r="P5" s="3"/>
      <c r="Q5" s="3"/>
      <c r="R5" s="3">
        <v>193</v>
      </c>
      <c r="S5" s="3"/>
      <c r="T5" s="3"/>
      <c r="U5" s="3"/>
      <c r="V5" s="61"/>
      <c r="W5" s="61"/>
      <c r="X5" s="61"/>
      <c r="Y5" s="113"/>
      <c r="Z5" s="107">
        <f t="shared" si="1"/>
        <v>193</v>
      </c>
      <c r="AA5" s="11"/>
      <c r="AB5" s="3"/>
      <c r="AC5" s="3"/>
      <c r="AD5" s="3"/>
      <c r="AE5" s="3"/>
      <c r="AF5" s="3"/>
      <c r="AG5" s="3">
        <v>183</v>
      </c>
      <c r="AH5" s="61"/>
      <c r="AI5" s="61">
        <v>186</v>
      </c>
      <c r="AJ5" s="61"/>
      <c r="AK5" s="103">
        <f t="shared" si="2"/>
        <v>186</v>
      </c>
      <c r="AL5" s="32">
        <v>194</v>
      </c>
      <c r="AM5" s="3"/>
      <c r="AN5" s="3"/>
      <c r="AO5" s="3"/>
      <c r="AP5" s="3"/>
      <c r="AQ5" s="3"/>
      <c r="AR5" s="3"/>
      <c r="AS5" s="3"/>
      <c r="AT5" s="3"/>
      <c r="AU5" s="113"/>
      <c r="AV5" s="111">
        <f t="shared" si="3"/>
        <v>194</v>
      </c>
      <c r="AW5" s="42"/>
      <c r="AX5" s="42"/>
      <c r="AY5" s="42"/>
      <c r="AZ5" s="3"/>
      <c r="BA5" s="3"/>
      <c r="BB5" s="3"/>
      <c r="BC5" s="3"/>
      <c r="BD5" s="113"/>
      <c r="BE5" s="111">
        <f t="shared" si="4"/>
        <v>0</v>
      </c>
      <c r="BF5" s="126">
        <f t="shared" si="5"/>
        <v>762</v>
      </c>
      <c r="BH5" s="119"/>
    </row>
    <row r="6" spans="1:58" ht="16.5" customHeight="1">
      <c r="A6" s="52">
        <v>3</v>
      </c>
      <c r="B6" s="219" t="s">
        <v>51</v>
      </c>
      <c r="C6" s="32"/>
      <c r="D6" s="3"/>
      <c r="E6" s="3"/>
      <c r="F6" s="3"/>
      <c r="G6" s="3"/>
      <c r="H6" s="3"/>
      <c r="I6" s="3">
        <v>188</v>
      </c>
      <c r="J6" s="3"/>
      <c r="K6" s="3"/>
      <c r="L6" s="3"/>
      <c r="M6" s="113"/>
      <c r="N6" s="108">
        <f t="shared" si="0"/>
        <v>188</v>
      </c>
      <c r="O6" s="32"/>
      <c r="P6" s="3"/>
      <c r="Q6" s="3"/>
      <c r="R6" s="3"/>
      <c r="S6" s="3"/>
      <c r="T6" s="3"/>
      <c r="U6" s="3"/>
      <c r="V6" s="61"/>
      <c r="W6" s="61"/>
      <c r="X6" s="61"/>
      <c r="Y6" s="113">
        <v>190</v>
      </c>
      <c r="Z6" s="108">
        <f t="shared" si="1"/>
        <v>190</v>
      </c>
      <c r="AA6" s="9"/>
      <c r="AB6" s="5"/>
      <c r="AC6" s="5"/>
      <c r="AD6" s="5"/>
      <c r="AE6" s="5"/>
      <c r="AF6" s="5"/>
      <c r="AG6" s="5"/>
      <c r="AH6" s="50">
        <v>190</v>
      </c>
      <c r="AI6" s="50">
        <v>191</v>
      </c>
      <c r="AJ6" s="50"/>
      <c r="AK6" s="103">
        <f t="shared" si="2"/>
        <v>191</v>
      </c>
      <c r="AL6" s="11">
        <v>191</v>
      </c>
      <c r="AM6" s="5"/>
      <c r="AN6" s="5"/>
      <c r="AO6" s="5"/>
      <c r="AP6" s="5"/>
      <c r="AQ6" s="5"/>
      <c r="AR6" s="5"/>
      <c r="AS6" s="5"/>
      <c r="AT6" s="5"/>
      <c r="AU6" s="114"/>
      <c r="AV6" s="111">
        <f t="shared" si="3"/>
        <v>191</v>
      </c>
      <c r="AW6" s="9"/>
      <c r="AX6" s="9"/>
      <c r="AY6" s="9"/>
      <c r="AZ6" s="5"/>
      <c r="BA6" s="5"/>
      <c r="BB6" s="5"/>
      <c r="BC6" s="5"/>
      <c r="BD6" s="114"/>
      <c r="BE6" s="111">
        <f t="shared" si="4"/>
        <v>0</v>
      </c>
      <c r="BF6" s="126">
        <f t="shared" si="5"/>
        <v>760</v>
      </c>
    </row>
    <row r="7" spans="1:58" ht="16.5" customHeight="1">
      <c r="A7" s="52">
        <v>4</v>
      </c>
      <c r="B7" s="218" t="s">
        <v>33</v>
      </c>
      <c r="C7" s="32"/>
      <c r="D7" s="3"/>
      <c r="E7" s="3">
        <v>186</v>
      </c>
      <c r="F7" s="3"/>
      <c r="G7" s="3"/>
      <c r="H7" s="3"/>
      <c r="I7" s="3"/>
      <c r="J7" s="3"/>
      <c r="K7" s="3"/>
      <c r="L7" s="3"/>
      <c r="M7" s="113"/>
      <c r="N7" s="108">
        <f t="shared" si="0"/>
        <v>186</v>
      </c>
      <c r="O7" s="32"/>
      <c r="P7" s="3"/>
      <c r="Q7" s="3"/>
      <c r="R7" s="3"/>
      <c r="S7" s="3"/>
      <c r="T7" s="3"/>
      <c r="U7" s="3"/>
      <c r="V7" s="61">
        <v>183</v>
      </c>
      <c r="W7" s="61"/>
      <c r="X7" s="61"/>
      <c r="Y7" s="113"/>
      <c r="Z7" s="108">
        <f t="shared" si="1"/>
        <v>183</v>
      </c>
      <c r="AA7" s="9"/>
      <c r="AB7" s="5"/>
      <c r="AC7" s="5"/>
      <c r="AD7" s="5">
        <v>185</v>
      </c>
      <c r="AE7" s="5"/>
      <c r="AF7" s="5"/>
      <c r="AG7" s="5"/>
      <c r="AH7" s="50"/>
      <c r="AI7" s="50"/>
      <c r="AJ7" s="114"/>
      <c r="AK7" s="111">
        <f t="shared" si="2"/>
        <v>185</v>
      </c>
      <c r="AL7" s="11"/>
      <c r="AM7" s="5"/>
      <c r="AN7" s="5"/>
      <c r="AO7" s="5"/>
      <c r="AP7" s="5"/>
      <c r="AQ7" s="5"/>
      <c r="AR7" s="5"/>
      <c r="AS7" s="5"/>
      <c r="AT7" s="5"/>
      <c r="AU7" s="114">
        <v>189</v>
      </c>
      <c r="AV7" s="111">
        <f t="shared" si="3"/>
        <v>189</v>
      </c>
      <c r="AW7" s="9"/>
      <c r="AX7" s="9"/>
      <c r="AY7" s="9"/>
      <c r="AZ7" s="5"/>
      <c r="BA7" s="5"/>
      <c r="BB7" s="5"/>
      <c r="BC7" s="5"/>
      <c r="BD7" s="114"/>
      <c r="BE7" s="111">
        <f t="shared" si="4"/>
        <v>0</v>
      </c>
      <c r="BF7" s="126">
        <f t="shared" si="5"/>
        <v>743</v>
      </c>
    </row>
    <row r="8" spans="1:58" ht="16.5" customHeight="1">
      <c r="A8" s="52">
        <v>5</v>
      </c>
      <c r="B8" s="215" t="s">
        <v>85</v>
      </c>
      <c r="C8" s="32"/>
      <c r="D8" s="3"/>
      <c r="E8" s="3"/>
      <c r="F8" s="3"/>
      <c r="G8" s="3"/>
      <c r="H8" s="3"/>
      <c r="I8" s="3">
        <f>87+86</f>
        <v>173</v>
      </c>
      <c r="J8" s="3"/>
      <c r="K8" s="3"/>
      <c r="L8" s="3"/>
      <c r="M8" s="113"/>
      <c r="N8" s="108">
        <f t="shared" si="0"/>
        <v>173</v>
      </c>
      <c r="O8" s="32"/>
      <c r="P8" s="3"/>
      <c r="Q8" s="3"/>
      <c r="R8" s="3"/>
      <c r="S8" s="3"/>
      <c r="T8" s="3"/>
      <c r="U8" s="3"/>
      <c r="V8" s="61"/>
      <c r="W8" s="61"/>
      <c r="X8" s="61"/>
      <c r="Y8" s="113">
        <v>181</v>
      </c>
      <c r="Z8" s="108">
        <f t="shared" si="1"/>
        <v>181</v>
      </c>
      <c r="AA8" s="9"/>
      <c r="AB8" s="5"/>
      <c r="AC8" s="5"/>
      <c r="AD8" s="5"/>
      <c r="AE8" s="5"/>
      <c r="AF8" s="5"/>
      <c r="AG8" s="5">
        <v>177</v>
      </c>
      <c r="AH8" s="50"/>
      <c r="AI8" s="50"/>
      <c r="AJ8" s="114"/>
      <c r="AK8" s="111">
        <f t="shared" si="2"/>
        <v>177</v>
      </c>
      <c r="AL8" s="11"/>
      <c r="AM8" s="5">
        <v>175</v>
      </c>
      <c r="AN8" s="5"/>
      <c r="AO8" s="5"/>
      <c r="AP8" s="5"/>
      <c r="AQ8" s="5"/>
      <c r="AR8" s="5"/>
      <c r="AS8" s="5"/>
      <c r="AT8" s="5"/>
      <c r="AU8" s="114"/>
      <c r="AV8" s="111">
        <f t="shared" si="3"/>
        <v>175</v>
      </c>
      <c r="AW8" s="9"/>
      <c r="AX8" s="9"/>
      <c r="AY8" s="9"/>
      <c r="AZ8" s="5"/>
      <c r="BA8" s="5"/>
      <c r="BB8" s="5"/>
      <c r="BC8" s="5"/>
      <c r="BD8" s="114"/>
      <c r="BE8" s="111">
        <f t="shared" si="4"/>
        <v>0</v>
      </c>
      <c r="BF8" s="126">
        <f t="shared" si="5"/>
        <v>706</v>
      </c>
    </row>
    <row r="9" spans="1:58" ht="16.5" customHeight="1">
      <c r="A9" s="52">
        <v>6</v>
      </c>
      <c r="B9" s="219" t="s">
        <v>100</v>
      </c>
      <c r="C9" s="32"/>
      <c r="D9" s="3"/>
      <c r="E9" s="3"/>
      <c r="F9" s="3"/>
      <c r="G9" s="3"/>
      <c r="H9" s="3"/>
      <c r="I9" s="3"/>
      <c r="J9" s="3"/>
      <c r="K9" s="3"/>
      <c r="L9" s="3"/>
      <c r="M9" s="113">
        <v>174</v>
      </c>
      <c r="N9" s="108">
        <f t="shared" si="0"/>
        <v>174</v>
      </c>
      <c r="O9" s="32"/>
      <c r="P9" s="3"/>
      <c r="Q9" s="3"/>
      <c r="R9" s="3"/>
      <c r="S9" s="3"/>
      <c r="T9" s="3">
        <v>171</v>
      </c>
      <c r="U9" s="3"/>
      <c r="V9" s="61"/>
      <c r="W9" s="61">
        <v>171</v>
      </c>
      <c r="X9" s="61"/>
      <c r="Y9" s="113"/>
      <c r="Z9" s="108">
        <f t="shared" si="1"/>
        <v>171</v>
      </c>
      <c r="AA9" s="9"/>
      <c r="AB9" s="5"/>
      <c r="AC9" s="5"/>
      <c r="AD9" s="5"/>
      <c r="AE9" s="5"/>
      <c r="AF9" s="5"/>
      <c r="AG9" s="5"/>
      <c r="AH9" s="50">
        <v>178</v>
      </c>
      <c r="AI9" s="50"/>
      <c r="AJ9" s="114"/>
      <c r="AK9" s="111">
        <f t="shared" si="2"/>
        <v>178</v>
      </c>
      <c r="AL9" s="11"/>
      <c r="AM9" s="5"/>
      <c r="AN9" s="5"/>
      <c r="AO9" s="5"/>
      <c r="AP9" s="5">
        <v>172</v>
      </c>
      <c r="AQ9" s="5"/>
      <c r="AR9" s="5"/>
      <c r="AS9" s="5"/>
      <c r="AT9" s="5"/>
      <c r="AU9" s="114"/>
      <c r="AV9" s="111">
        <f t="shared" si="3"/>
        <v>172</v>
      </c>
      <c r="AW9" s="9"/>
      <c r="AX9" s="9"/>
      <c r="AY9" s="9"/>
      <c r="AZ9" s="5"/>
      <c r="BA9" s="5"/>
      <c r="BB9" s="5"/>
      <c r="BC9" s="5"/>
      <c r="BD9" s="114"/>
      <c r="BE9" s="111">
        <f t="shared" si="4"/>
        <v>0</v>
      </c>
      <c r="BF9" s="126">
        <f t="shared" si="5"/>
        <v>695</v>
      </c>
    </row>
    <row r="10" spans="1:58" ht="16.5" customHeight="1">
      <c r="A10" s="52">
        <v>7</v>
      </c>
      <c r="B10" s="219" t="s">
        <v>83</v>
      </c>
      <c r="C10" s="32"/>
      <c r="D10" s="3"/>
      <c r="E10" s="3"/>
      <c r="F10" s="3"/>
      <c r="G10" s="3"/>
      <c r="H10" s="3"/>
      <c r="I10" s="3"/>
      <c r="J10" s="3"/>
      <c r="K10" s="3"/>
      <c r="L10" s="3"/>
      <c r="M10" s="113">
        <v>167</v>
      </c>
      <c r="N10" s="108">
        <f t="shared" si="0"/>
        <v>167</v>
      </c>
      <c r="O10" s="32"/>
      <c r="P10" s="3"/>
      <c r="Q10" s="3"/>
      <c r="R10" s="3"/>
      <c r="S10" s="3">
        <v>175</v>
      </c>
      <c r="T10" s="3"/>
      <c r="U10" s="3"/>
      <c r="V10" s="61"/>
      <c r="W10" s="61"/>
      <c r="X10" s="61"/>
      <c r="Y10" s="113"/>
      <c r="Z10" s="108">
        <f t="shared" si="1"/>
        <v>175</v>
      </c>
      <c r="AA10" s="9"/>
      <c r="AB10" s="5"/>
      <c r="AC10" s="5"/>
      <c r="AD10" s="5"/>
      <c r="AE10" s="5"/>
      <c r="AF10" s="5"/>
      <c r="AG10" s="5">
        <v>167</v>
      </c>
      <c r="AH10" s="50"/>
      <c r="AI10" s="50"/>
      <c r="AJ10" s="114"/>
      <c r="AK10" s="111">
        <f t="shared" si="2"/>
        <v>167</v>
      </c>
      <c r="AL10" s="11"/>
      <c r="AM10" s="5">
        <v>131</v>
      </c>
      <c r="AN10" s="5"/>
      <c r="AO10" s="5"/>
      <c r="AP10" s="5"/>
      <c r="AQ10" s="5"/>
      <c r="AR10" s="5"/>
      <c r="AS10" s="5"/>
      <c r="AT10" s="5"/>
      <c r="AU10" s="114"/>
      <c r="AV10" s="111">
        <f t="shared" si="3"/>
        <v>131</v>
      </c>
      <c r="AW10" s="9"/>
      <c r="AX10" s="9"/>
      <c r="AY10" s="9"/>
      <c r="AZ10" s="5"/>
      <c r="BA10" s="5"/>
      <c r="BB10" s="5"/>
      <c r="BC10" s="5"/>
      <c r="BD10" s="114"/>
      <c r="BE10" s="111">
        <f t="shared" si="4"/>
        <v>0</v>
      </c>
      <c r="BF10" s="126">
        <f t="shared" si="5"/>
        <v>640</v>
      </c>
    </row>
    <row r="11" spans="1:58" ht="16.5" customHeight="1">
      <c r="A11" s="52">
        <v>8</v>
      </c>
      <c r="B11" s="216" t="s">
        <v>89</v>
      </c>
      <c r="C11" s="32"/>
      <c r="D11" s="3"/>
      <c r="E11" s="3"/>
      <c r="F11" s="3"/>
      <c r="G11" s="3"/>
      <c r="H11" s="3"/>
      <c r="I11" s="3"/>
      <c r="J11" s="3"/>
      <c r="K11" s="3"/>
      <c r="L11" s="3"/>
      <c r="M11" s="113">
        <v>155</v>
      </c>
      <c r="N11" s="109">
        <f t="shared" si="0"/>
        <v>155</v>
      </c>
      <c r="O11" s="32"/>
      <c r="P11" s="3"/>
      <c r="Q11" s="3"/>
      <c r="R11" s="3"/>
      <c r="S11" s="3"/>
      <c r="T11" s="3"/>
      <c r="U11" s="3"/>
      <c r="V11" s="61">
        <v>157</v>
      </c>
      <c r="W11" s="61"/>
      <c r="X11" s="61"/>
      <c r="Y11" s="113"/>
      <c r="Z11" s="109">
        <f t="shared" si="1"/>
        <v>157</v>
      </c>
      <c r="AA11" s="9"/>
      <c r="AB11" s="5"/>
      <c r="AC11" s="5"/>
      <c r="AD11" s="5">
        <v>174</v>
      </c>
      <c r="AE11" s="5"/>
      <c r="AF11" s="5"/>
      <c r="AG11" s="5"/>
      <c r="AH11" s="50"/>
      <c r="AI11" s="50"/>
      <c r="AJ11" s="114"/>
      <c r="AK11" s="111">
        <f t="shared" si="2"/>
        <v>174</v>
      </c>
      <c r="AL11" s="11"/>
      <c r="AM11" s="5"/>
      <c r="AN11" s="5"/>
      <c r="AO11" s="5">
        <v>148</v>
      </c>
      <c r="AP11" s="5"/>
      <c r="AQ11" s="5"/>
      <c r="AR11" s="5"/>
      <c r="AS11" s="5"/>
      <c r="AT11" s="5"/>
      <c r="AU11" s="114"/>
      <c r="AV11" s="111">
        <f t="shared" si="3"/>
        <v>148</v>
      </c>
      <c r="AW11" s="9"/>
      <c r="AX11" s="9"/>
      <c r="AY11" s="9"/>
      <c r="AZ11" s="5"/>
      <c r="BA11" s="5"/>
      <c r="BB11" s="5"/>
      <c r="BC11" s="5"/>
      <c r="BD11" s="114"/>
      <c r="BE11" s="111">
        <f t="shared" si="4"/>
        <v>0</v>
      </c>
      <c r="BF11" s="126">
        <f t="shared" si="5"/>
        <v>634</v>
      </c>
    </row>
    <row r="12" spans="1:58" ht="16.5" customHeight="1">
      <c r="A12" s="52">
        <v>9</v>
      </c>
      <c r="B12" s="218" t="s">
        <v>94</v>
      </c>
      <c r="C12" s="32"/>
      <c r="D12" s="3"/>
      <c r="E12" s="3"/>
      <c r="F12" s="3"/>
      <c r="G12" s="3"/>
      <c r="H12" s="3"/>
      <c r="I12" s="3"/>
      <c r="J12" s="3"/>
      <c r="K12" s="3"/>
      <c r="L12" s="3"/>
      <c r="M12" s="113">
        <v>135</v>
      </c>
      <c r="N12" s="110">
        <f t="shared" si="0"/>
        <v>135</v>
      </c>
      <c r="O12" s="32"/>
      <c r="P12" s="3"/>
      <c r="Q12" s="3"/>
      <c r="R12" s="3"/>
      <c r="S12" s="3"/>
      <c r="T12" s="3"/>
      <c r="U12" s="3"/>
      <c r="V12" s="61"/>
      <c r="W12" s="61"/>
      <c r="X12" s="61"/>
      <c r="Y12" s="113">
        <v>166</v>
      </c>
      <c r="Z12" s="110">
        <f t="shared" si="1"/>
        <v>166</v>
      </c>
      <c r="AA12" s="9"/>
      <c r="AB12" s="5"/>
      <c r="AC12" s="5"/>
      <c r="AD12" s="5"/>
      <c r="AE12" s="5"/>
      <c r="AF12" s="5"/>
      <c r="AG12" s="5">
        <v>156</v>
      </c>
      <c r="AH12" s="50"/>
      <c r="AI12" s="50"/>
      <c r="AJ12" s="114"/>
      <c r="AK12" s="111">
        <f t="shared" si="2"/>
        <v>156</v>
      </c>
      <c r="AL12" s="11"/>
      <c r="AM12" s="5">
        <v>164</v>
      </c>
      <c r="AN12" s="5"/>
      <c r="AO12" s="5"/>
      <c r="AP12" s="5"/>
      <c r="AQ12" s="5"/>
      <c r="AR12" s="5"/>
      <c r="AS12" s="5"/>
      <c r="AT12" s="5"/>
      <c r="AU12" s="114"/>
      <c r="AV12" s="111">
        <f t="shared" si="3"/>
        <v>164</v>
      </c>
      <c r="AW12" s="9"/>
      <c r="AX12" s="9"/>
      <c r="AY12" s="9"/>
      <c r="AZ12" s="5"/>
      <c r="BA12" s="5"/>
      <c r="BB12" s="5"/>
      <c r="BC12" s="5"/>
      <c r="BD12" s="114"/>
      <c r="BE12" s="111">
        <f t="shared" si="4"/>
        <v>0</v>
      </c>
      <c r="BF12" s="126">
        <f t="shared" si="5"/>
        <v>621</v>
      </c>
    </row>
    <row r="13" spans="1:58" ht="16.5" customHeight="1">
      <c r="A13" s="52">
        <v>10</v>
      </c>
      <c r="B13" s="216" t="s">
        <v>92</v>
      </c>
      <c r="C13" s="32"/>
      <c r="D13" s="3"/>
      <c r="E13" s="3"/>
      <c r="F13" s="3"/>
      <c r="G13" s="3"/>
      <c r="H13" s="3"/>
      <c r="I13" s="3"/>
      <c r="J13" s="3"/>
      <c r="K13" s="3"/>
      <c r="L13" s="3"/>
      <c r="M13" s="113">
        <v>158</v>
      </c>
      <c r="N13" s="108">
        <f t="shared" si="0"/>
        <v>158</v>
      </c>
      <c r="O13" s="32"/>
      <c r="P13" s="3"/>
      <c r="Q13" s="3"/>
      <c r="R13" s="3"/>
      <c r="S13" s="3"/>
      <c r="T13" s="3"/>
      <c r="U13" s="3"/>
      <c r="V13" s="61">
        <v>149</v>
      </c>
      <c r="W13" s="61"/>
      <c r="X13" s="61"/>
      <c r="Y13" s="113"/>
      <c r="Z13" s="108">
        <f t="shared" si="1"/>
        <v>149</v>
      </c>
      <c r="AA13" s="9"/>
      <c r="AB13" s="5"/>
      <c r="AC13" s="5"/>
      <c r="AD13" s="5">
        <v>142</v>
      </c>
      <c r="AE13" s="5">
        <v>147</v>
      </c>
      <c r="AF13" s="5"/>
      <c r="AG13" s="5"/>
      <c r="AH13" s="50"/>
      <c r="AI13" s="50"/>
      <c r="AJ13" s="114"/>
      <c r="AK13" s="111">
        <f t="shared" si="2"/>
        <v>147</v>
      </c>
      <c r="AL13" s="11"/>
      <c r="AM13" s="5"/>
      <c r="AN13" s="5"/>
      <c r="AO13" s="5">
        <v>142</v>
      </c>
      <c r="AP13" s="5"/>
      <c r="AQ13" s="5"/>
      <c r="AR13" s="5"/>
      <c r="AS13" s="5"/>
      <c r="AT13" s="5"/>
      <c r="AU13" s="114"/>
      <c r="AV13" s="111">
        <f t="shared" si="3"/>
        <v>142</v>
      </c>
      <c r="AW13" s="9"/>
      <c r="AX13" s="9"/>
      <c r="AY13" s="9"/>
      <c r="AZ13" s="5"/>
      <c r="BA13" s="5"/>
      <c r="BB13" s="5"/>
      <c r="BC13" s="5"/>
      <c r="BD13" s="114"/>
      <c r="BE13" s="111">
        <f t="shared" si="4"/>
        <v>0</v>
      </c>
      <c r="BF13" s="126">
        <f t="shared" si="5"/>
        <v>596</v>
      </c>
    </row>
    <row r="14" spans="1:58" ht="16.5" customHeight="1">
      <c r="A14" s="52">
        <v>11</v>
      </c>
      <c r="B14" s="8" t="s">
        <v>46</v>
      </c>
      <c r="C14" s="32"/>
      <c r="D14" s="3">
        <v>135</v>
      </c>
      <c r="E14" s="3"/>
      <c r="F14" s="3">
        <v>139</v>
      </c>
      <c r="G14" s="3"/>
      <c r="H14" s="3"/>
      <c r="I14" s="3"/>
      <c r="J14" s="3"/>
      <c r="K14" s="3"/>
      <c r="L14" s="3"/>
      <c r="M14" s="113"/>
      <c r="N14" s="109">
        <f t="shared" si="0"/>
        <v>139</v>
      </c>
      <c r="O14" s="32">
        <v>139</v>
      </c>
      <c r="P14" s="3"/>
      <c r="Q14" s="3"/>
      <c r="R14" s="3"/>
      <c r="S14" s="3"/>
      <c r="T14" s="3"/>
      <c r="U14" s="3">
        <v>145</v>
      </c>
      <c r="V14" s="61"/>
      <c r="W14" s="61"/>
      <c r="X14" s="61"/>
      <c r="Y14" s="113"/>
      <c r="Z14" s="109">
        <f t="shared" si="1"/>
        <v>145</v>
      </c>
      <c r="AA14" s="9"/>
      <c r="AB14" s="5"/>
      <c r="AC14" s="5"/>
      <c r="AD14" s="5"/>
      <c r="AE14" s="5">
        <v>166</v>
      </c>
      <c r="AF14" s="5">
        <v>144</v>
      </c>
      <c r="AG14" s="5"/>
      <c r="AH14" s="50"/>
      <c r="AI14" s="50"/>
      <c r="AJ14" s="114"/>
      <c r="AK14" s="111">
        <f t="shared" si="2"/>
        <v>166</v>
      </c>
      <c r="AL14" s="11"/>
      <c r="AM14" s="5"/>
      <c r="AN14" s="5"/>
      <c r="AO14" s="5"/>
      <c r="AP14" s="5"/>
      <c r="AQ14" s="5"/>
      <c r="AR14" s="5"/>
      <c r="AS14" s="5">
        <v>129</v>
      </c>
      <c r="AT14" s="5">
        <v>105</v>
      </c>
      <c r="AU14" s="114"/>
      <c r="AV14" s="111">
        <f t="shared" si="3"/>
        <v>129</v>
      </c>
      <c r="AW14" s="9"/>
      <c r="AX14" s="9"/>
      <c r="AY14" s="9"/>
      <c r="AZ14" s="5"/>
      <c r="BA14" s="5"/>
      <c r="BB14" s="5"/>
      <c r="BC14" s="5"/>
      <c r="BD14" s="114"/>
      <c r="BE14" s="111">
        <f t="shared" si="4"/>
        <v>0</v>
      </c>
      <c r="BF14" s="126">
        <f t="shared" si="5"/>
        <v>579</v>
      </c>
    </row>
    <row r="15" spans="1:58" ht="16.5" customHeight="1">
      <c r="A15" s="52">
        <v>12</v>
      </c>
      <c r="B15" s="215" t="s">
        <v>110</v>
      </c>
      <c r="C15" s="32"/>
      <c r="D15" s="3"/>
      <c r="E15" s="3"/>
      <c r="F15" s="3"/>
      <c r="G15" s="3"/>
      <c r="H15" s="3"/>
      <c r="I15" s="3"/>
      <c r="J15" s="3"/>
      <c r="K15" s="3"/>
      <c r="L15" s="3"/>
      <c r="M15" s="113"/>
      <c r="N15" s="110">
        <f t="shared" si="0"/>
        <v>0</v>
      </c>
      <c r="O15" s="32"/>
      <c r="P15" s="3"/>
      <c r="Q15" s="3"/>
      <c r="R15" s="3"/>
      <c r="S15" s="3"/>
      <c r="T15" s="3"/>
      <c r="U15" s="3"/>
      <c r="V15" s="61"/>
      <c r="W15" s="61"/>
      <c r="X15" s="61"/>
      <c r="Y15" s="113">
        <v>192</v>
      </c>
      <c r="Z15" s="110">
        <f t="shared" si="1"/>
        <v>192</v>
      </c>
      <c r="AA15" s="9"/>
      <c r="AB15" s="5"/>
      <c r="AC15" s="5"/>
      <c r="AD15" s="5"/>
      <c r="AE15" s="5"/>
      <c r="AF15" s="5"/>
      <c r="AG15" s="5"/>
      <c r="AH15" s="50"/>
      <c r="AI15" s="50"/>
      <c r="AJ15" s="114">
        <f>95+98</f>
        <v>193</v>
      </c>
      <c r="AK15" s="111">
        <f t="shared" si="2"/>
        <v>193</v>
      </c>
      <c r="AL15" s="11"/>
      <c r="AM15" s="5"/>
      <c r="AN15" s="5"/>
      <c r="AO15" s="5">
        <f>99+94</f>
        <v>193</v>
      </c>
      <c r="AP15" s="5"/>
      <c r="AQ15" s="5"/>
      <c r="AR15" s="5"/>
      <c r="AS15" s="5"/>
      <c r="AT15" s="5"/>
      <c r="AU15" s="114"/>
      <c r="AV15" s="111">
        <f t="shared" si="3"/>
        <v>193</v>
      </c>
      <c r="AW15" s="9"/>
      <c r="AX15" s="9"/>
      <c r="AY15" s="9"/>
      <c r="AZ15" s="5"/>
      <c r="BA15" s="5"/>
      <c r="BB15" s="5"/>
      <c r="BC15" s="5"/>
      <c r="BD15" s="114"/>
      <c r="BE15" s="111">
        <f t="shared" si="4"/>
        <v>0</v>
      </c>
      <c r="BF15" s="126">
        <f t="shared" si="5"/>
        <v>578</v>
      </c>
    </row>
    <row r="16" spans="1:58" ht="16.5" customHeight="1">
      <c r="A16" s="52">
        <v>13</v>
      </c>
      <c r="B16" s="218" t="s">
        <v>45</v>
      </c>
      <c r="C16" s="32"/>
      <c r="D16" s="3"/>
      <c r="E16" s="3">
        <v>191</v>
      </c>
      <c r="F16" s="3"/>
      <c r="G16" s="3"/>
      <c r="H16" s="3"/>
      <c r="I16" s="3"/>
      <c r="J16" s="3"/>
      <c r="K16" s="3"/>
      <c r="L16" s="3"/>
      <c r="M16" s="113"/>
      <c r="N16" s="108">
        <f t="shared" si="0"/>
        <v>191</v>
      </c>
      <c r="O16" s="32"/>
      <c r="P16" s="3"/>
      <c r="Q16" s="3"/>
      <c r="R16" s="3"/>
      <c r="S16" s="3"/>
      <c r="T16" s="3"/>
      <c r="U16" s="3"/>
      <c r="V16" s="61"/>
      <c r="W16" s="61">
        <v>184</v>
      </c>
      <c r="X16" s="61"/>
      <c r="Y16" s="113"/>
      <c r="Z16" s="108">
        <f t="shared" si="1"/>
        <v>184</v>
      </c>
      <c r="AA16" s="9"/>
      <c r="AB16" s="5">
        <v>177</v>
      </c>
      <c r="AC16" s="5"/>
      <c r="AD16" s="5"/>
      <c r="AE16" s="5"/>
      <c r="AF16" s="5"/>
      <c r="AG16" s="5"/>
      <c r="AH16" s="50">
        <v>193</v>
      </c>
      <c r="AI16" s="50"/>
      <c r="AJ16" s="114"/>
      <c r="AK16" s="111">
        <f t="shared" si="2"/>
        <v>193</v>
      </c>
      <c r="AL16" s="11"/>
      <c r="AM16" s="5"/>
      <c r="AN16" s="5"/>
      <c r="AO16" s="5"/>
      <c r="AP16" s="5"/>
      <c r="AQ16" s="5"/>
      <c r="AR16" s="5"/>
      <c r="AS16" s="5"/>
      <c r="AT16" s="5"/>
      <c r="AU16" s="114"/>
      <c r="AV16" s="111">
        <f t="shared" si="3"/>
        <v>0</v>
      </c>
      <c r="AW16" s="9"/>
      <c r="AX16" s="9"/>
      <c r="AY16" s="9"/>
      <c r="AZ16" s="5"/>
      <c r="BA16" s="5"/>
      <c r="BB16" s="5"/>
      <c r="BC16" s="5"/>
      <c r="BD16" s="114"/>
      <c r="BE16" s="111">
        <f t="shared" si="4"/>
        <v>0</v>
      </c>
      <c r="BF16" s="126">
        <f t="shared" si="5"/>
        <v>568</v>
      </c>
    </row>
    <row r="17" spans="1:59" ht="16.5" customHeight="1">
      <c r="A17" s="52">
        <v>14</v>
      </c>
      <c r="B17" s="8" t="s">
        <v>42</v>
      </c>
      <c r="C17" s="32">
        <v>126</v>
      </c>
      <c r="D17" s="3"/>
      <c r="E17" s="3"/>
      <c r="F17" s="3"/>
      <c r="G17" s="3"/>
      <c r="H17" s="3"/>
      <c r="I17" s="3"/>
      <c r="J17" s="3"/>
      <c r="K17" s="3"/>
      <c r="L17" s="3"/>
      <c r="M17" s="113"/>
      <c r="N17" s="109">
        <f t="shared" si="0"/>
        <v>126</v>
      </c>
      <c r="O17" s="32"/>
      <c r="P17" s="3"/>
      <c r="Q17" s="3">
        <v>144</v>
      </c>
      <c r="R17" s="3"/>
      <c r="S17" s="3"/>
      <c r="T17" s="3"/>
      <c r="U17" s="3"/>
      <c r="V17" s="61"/>
      <c r="W17" s="61"/>
      <c r="X17" s="61"/>
      <c r="Y17" s="113"/>
      <c r="Z17" s="109">
        <f t="shared" si="1"/>
        <v>144</v>
      </c>
      <c r="AA17" s="9"/>
      <c r="AB17" s="5"/>
      <c r="AC17" s="5"/>
      <c r="AD17" s="5"/>
      <c r="AE17" s="5"/>
      <c r="AF17" s="5"/>
      <c r="AG17" s="5"/>
      <c r="AH17" s="50"/>
      <c r="AI17" s="50"/>
      <c r="AJ17" s="114">
        <v>142</v>
      </c>
      <c r="AK17" s="111">
        <f t="shared" si="2"/>
        <v>142</v>
      </c>
      <c r="AL17" s="11"/>
      <c r="AM17" s="5"/>
      <c r="AN17" s="5"/>
      <c r="AO17" s="5"/>
      <c r="AP17" s="5">
        <v>141</v>
      </c>
      <c r="AQ17" s="5"/>
      <c r="AR17" s="5"/>
      <c r="AS17" s="5"/>
      <c r="AT17" s="5"/>
      <c r="AU17" s="114"/>
      <c r="AV17" s="111">
        <f t="shared" si="3"/>
        <v>141</v>
      </c>
      <c r="AW17" s="9"/>
      <c r="AX17" s="9"/>
      <c r="AY17" s="9"/>
      <c r="AZ17" s="5"/>
      <c r="BA17" s="5"/>
      <c r="BB17" s="5"/>
      <c r="BC17" s="5"/>
      <c r="BD17" s="114"/>
      <c r="BE17" s="111">
        <f t="shared" si="4"/>
        <v>0</v>
      </c>
      <c r="BF17" s="126">
        <f t="shared" si="5"/>
        <v>553</v>
      </c>
      <c r="BG17" s="119"/>
    </row>
    <row r="18" spans="1:58" ht="16.5" customHeight="1">
      <c r="A18" s="52">
        <v>15</v>
      </c>
      <c r="B18" s="178" t="s">
        <v>39</v>
      </c>
      <c r="C18" s="32"/>
      <c r="D18" s="3"/>
      <c r="E18" s="3"/>
      <c r="F18" s="3"/>
      <c r="G18" s="3"/>
      <c r="H18" s="3">
        <v>175</v>
      </c>
      <c r="I18" s="3"/>
      <c r="J18" s="3"/>
      <c r="K18" s="3"/>
      <c r="L18" s="3"/>
      <c r="M18" s="113"/>
      <c r="N18" s="109">
        <f t="shared" si="0"/>
        <v>175</v>
      </c>
      <c r="O18" s="32"/>
      <c r="P18" s="3">
        <v>171</v>
      </c>
      <c r="Q18" s="3"/>
      <c r="R18" s="3"/>
      <c r="S18" s="3"/>
      <c r="T18" s="3"/>
      <c r="U18" s="3"/>
      <c r="V18" s="61"/>
      <c r="W18" s="61"/>
      <c r="X18" s="61"/>
      <c r="Y18" s="113"/>
      <c r="Z18" s="109">
        <f t="shared" si="1"/>
        <v>171</v>
      </c>
      <c r="AA18" s="9"/>
      <c r="AB18" s="5"/>
      <c r="AC18" s="5">
        <v>173</v>
      </c>
      <c r="AD18" s="5"/>
      <c r="AE18" s="5"/>
      <c r="AF18" s="5"/>
      <c r="AG18" s="5"/>
      <c r="AH18" s="50"/>
      <c r="AI18" s="50"/>
      <c r="AJ18" s="114"/>
      <c r="AK18" s="111">
        <f t="shared" si="2"/>
        <v>173</v>
      </c>
      <c r="AL18" s="11"/>
      <c r="AM18" s="5"/>
      <c r="AN18" s="5"/>
      <c r="AO18" s="5"/>
      <c r="AP18" s="5"/>
      <c r="AQ18" s="5"/>
      <c r="AR18" s="5"/>
      <c r="AS18" s="5"/>
      <c r="AT18" s="5"/>
      <c r="AU18" s="114"/>
      <c r="AV18" s="111">
        <f t="shared" si="3"/>
        <v>0</v>
      </c>
      <c r="AW18" s="9"/>
      <c r="AX18" s="9"/>
      <c r="AY18" s="9"/>
      <c r="AZ18" s="5"/>
      <c r="BA18" s="5"/>
      <c r="BB18" s="5"/>
      <c r="BC18" s="5"/>
      <c r="BD18" s="114"/>
      <c r="BE18" s="111">
        <f t="shared" si="4"/>
        <v>0</v>
      </c>
      <c r="BF18" s="126">
        <f t="shared" si="5"/>
        <v>519</v>
      </c>
    </row>
    <row r="19" spans="1:58" ht="16.5" customHeight="1">
      <c r="A19" s="52">
        <v>16</v>
      </c>
      <c r="B19" s="216" t="s">
        <v>91</v>
      </c>
      <c r="C19" s="32"/>
      <c r="D19" s="3"/>
      <c r="E19" s="3"/>
      <c r="F19" s="3"/>
      <c r="G19" s="3"/>
      <c r="H19" s="3"/>
      <c r="I19" s="3"/>
      <c r="J19" s="3"/>
      <c r="K19" s="3"/>
      <c r="L19" s="3"/>
      <c r="M19" s="113">
        <v>142</v>
      </c>
      <c r="N19" s="109">
        <f t="shared" si="0"/>
        <v>142</v>
      </c>
      <c r="O19" s="32"/>
      <c r="P19" s="3"/>
      <c r="Q19" s="3"/>
      <c r="R19" s="3"/>
      <c r="S19" s="3"/>
      <c r="T19" s="3"/>
      <c r="U19" s="3"/>
      <c r="V19" s="61">
        <v>99</v>
      </c>
      <c r="W19" s="61"/>
      <c r="X19" s="61"/>
      <c r="Y19" s="113"/>
      <c r="Z19" s="109">
        <f t="shared" si="1"/>
        <v>99</v>
      </c>
      <c r="AA19" s="9"/>
      <c r="AB19" s="5"/>
      <c r="AC19" s="5"/>
      <c r="AD19" s="5">
        <v>149</v>
      </c>
      <c r="AE19" s="5"/>
      <c r="AF19" s="5"/>
      <c r="AG19" s="5"/>
      <c r="AH19" s="50"/>
      <c r="AI19" s="50"/>
      <c r="AJ19" s="114"/>
      <c r="AK19" s="111">
        <f t="shared" si="2"/>
        <v>149</v>
      </c>
      <c r="AL19" s="11"/>
      <c r="AM19" s="5">
        <v>104</v>
      </c>
      <c r="AN19" s="5"/>
      <c r="AO19" s="5"/>
      <c r="AP19" s="5"/>
      <c r="AQ19" s="5"/>
      <c r="AR19" s="5"/>
      <c r="AS19" s="5"/>
      <c r="AT19" s="5"/>
      <c r="AU19" s="114"/>
      <c r="AV19" s="111">
        <f t="shared" si="3"/>
        <v>104</v>
      </c>
      <c r="AW19" s="9"/>
      <c r="AX19" s="9"/>
      <c r="AY19" s="9"/>
      <c r="AZ19" s="5"/>
      <c r="BA19" s="5"/>
      <c r="BB19" s="5"/>
      <c r="BC19" s="5"/>
      <c r="BD19" s="114"/>
      <c r="BE19" s="111">
        <f t="shared" si="4"/>
        <v>0</v>
      </c>
      <c r="BF19" s="126">
        <f t="shared" si="5"/>
        <v>494</v>
      </c>
    </row>
    <row r="20" spans="1:58" ht="16.5" customHeight="1">
      <c r="A20" s="52">
        <v>17</v>
      </c>
      <c r="B20" s="215" t="s">
        <v>56</v>
      </c>
      <c r="C20" s="32"/>
      <c r="D20" s="3"/>
      <c r="E20" s="3"/>
      <c r="F20" s="3"/>
      <c r="G20" s="3"/>
      <c r="H20" s="3"/>
      <c r="I20" s="3"/>
      <c r="J20" s="3">
        <v>133</v>
      </c>
      <c r="K20" s="3"/>
      <c r="L20" s="3"/>
      <c r="M20" s="113"/>
      <c r="N20" s="111">
        <f t="shared" si="0"/>
        <v>133</v>
      </c>
      <c r="O20" s="32"/>
      <c r="P20" s="3"/>
      <c r="Q20" s="3"/>
      <c r="R20" s="3"/>
      <c r="S20" s="3"/>
      <c r="T20" s="3">
        <v>98</v>
      </c>
      <c r="U20" s="3"/>
      <c r="V20" s="61"/>
      <c r="W20" s="61"/>
      <c r="X20" s="61"/>
      <c r="Y20" s="113"/>
      <c r="Z20" s="111">
        <f t="shared" si="1"/>
        <v>98</v>
      </c>
      <c r="AA20" s="9"/>
      <c r="AB20" s="5"/>
      <c r="AC20" s="5">
        <v>124</v>
      </c>
      <c r="AD20" s="5"/>
      <c r="AE20" s="5"/>
      <c r="AF20" s="5"/>
      <c r="AG20" s="5"/>
      <c r="AH20" s="50"/>
      <c r="AI20" s="50"/>
      <c r="AJ20" s="114"/>
      <c r="AK20" s="111">
        <f t="shared" si="2"/>
        <v>124</v>
      </c>
      <c r="AL20" s="11"/>
      <c r="AM20" s="5">
        <v>116</v>
      </c>
      <c r="AN20" s="5"/>
      <c r="AO20" s="5"/>
      <c r="AP20" s="5"/>
      <c r="AQ20" s="5"/>
      <c r="AR20" s="5"/>
      <c r="AS20" s="5"/>
      <c r="AT20" s="5"/>
      <c r="AU20" s="114"/>
      <c r="AV20" s="111">
        <f t="shared" si="3"/>
        <v>116</v>
      </c>
      <c r="AW20" s="9"/>
      <c r="AX20" s="9"/>
      <c r="AY20" s="9"/>
      <c r="AZ20" s="5"/>
      <c r="BA20" s="5"/>
      <c r="BB20" s="5"/>
      <c r="BC20" s="5"/>
      <c r="BD20" s="114"/>
      <c r="BE20" s="111">
        <f t="shared" si="4"/>
        <v>0</v>
      </c>
      <c r="BF20" s="126">
        <f t="shared" si="5"/>
        <v>471</v>
      </c>
    </row>
    <row r="21" spans="1:58" ht="16.5" customHeight="1">
      <c r="A21" s="52">
        <v>18</v>
      </c>
      <c r="B21" s="216" t="s">
        <v>93</v>
      </c>
      <c r="C21" s="32"/>
      <c r="D21" s="3"/>
      <c r="E21" s="3"/>
      <c r="F21" s="3"/>
      <c r="G21" s="3"/>
      <c r="H21" s="3"/>
      <c r="I21" s="3"/>
      <c r="J21" s="3"/>
      <c r="K21" s="3"/>
      <c r="L21" s="3"/>
      <c r="M21" s="113">
        <v>123</v>
      </c>
      <c r="N21" s="111">
        <f t="shared" si="0"/>
        <v>123</v>
      </c>
      <c r="O21" s="32"/>
      <c r="P21" s="3"/>
      <c r="Q21" s="3"/>
      <c r="R21" s="3"/>
      <c r="S21" s="3"/>
      <c r="T21" s="3"/>
      <c r="U21" s="3"/>
      <c r="V21" s="61">
        <v>104</v>
      </c>
      <c r="W21" s="61"/>
      <c r="X21" s="61"/>
      <c r="Y21" s="113"/>
      <c r="Z21" s="111">
        <f t="shared" si="1"/>
        <v>104</v>
      </c>
      <c r="AA21" s="9"/>
      <c r="AB21" s="5"/>
      <c r="AC21" s="5"/>
      <c r="AD21" s="5"/>
      <c r="AE21" s="5"/>
      <c r="AF21" s="5"/>
      <c r="AG21" s="5">
        <v>106</v>
      </c>
      <c r="AH21" s="50"/>
      <c r="AI21" s="50"/>
      <c r="AJ21" s="114"/>
      <c r="AK21" s="111">
        <f t="shared" si="2"/>
        <v>106</v>
      </c>
      <c r="AL21" s="11"/>
      <c r="AM21" s="5">
        <v>122</v>
      </c>
      <c r="AN21" s="5"/>
      <c r="AO21" s="5"/>
      <c r="AP21" s="5"/>
      <c r="AQ21" s="5"/>
      <c r="AR21" s="5"/>
      <c r="AS21" s="5"/>
      <c r="AT21" s="5"/>
      <c r="AU21" s="114"/>
      <c r="AV21" s="111">
        <f t="shared" si="3"/>
        <v>122</v>
      </c>
      <c r="AW21" s="9"/>
      <c r="AX21" s="9"/>
      <c r="AY21" s="9"/>
      <c r="AZ21" s="5"/>
      <c r="BA21" s="5"/>
      <c r="BB21" s="5"/>
      <c r="BC21" s="5"/>
      <c r="BD21" s="50"/>
      <c r="BE21" s="103">
        <f t="shared" si="4"/>
        <v>0</v>
      </c>
      <c r="BF21" s="126">
        <f t="shared" si="5"/>
        <v>455</v>
      </c>
    </row>
    <row r="22" spans="1:58" ht="16.5" customHeight="1">
      <c r="A22" s="52">
        <v>19</v>
      </c>
      <c r="B22" s="219" t="s">
        <v>112</v>
      </c>
      <c r="C22" s="32"/>
      <c r="D22" s="3"/>
      <c r="E22" s="3"/>
      <c r="F22" s="3"/>
      <c r="G22" s="3"/>
      <c r="H22" s="3"/>
      <c r="I22" s="3"/>
      <c r="J22" s="3"/>
      <c r="K22" s="3"/>
      <c r="L22" s="3"/>
      <c r="M22" s="113">
        <v>126</v>
      </c>
      <c r="N22" s="109">
        <f t="shared" si="0"/>
        <v>126</v>
      </c>
      <c r="O22" s="32"/>
      <c r="P22" s="3"/>
      <c r="Q22" s="3"/>
      <c r="R22" s="3"/>
      <c r="S22" s="3"/>
      <c r="T22" s="3"/>
      <c r="U22" s="3"/>
      <c r="V22" s="61"/>
      <c r="W22" s="61"/>
      <c r="X22" s="61"/>
      <c r="Y22" s="113">
        <v>107</v>
      </c>
      <c r="Z22" s="109">
        <f t="shared" si="1"/>
        <v>107</v>
      </c>
      <c r="AA22" s="9"/>
      <c r="AB22" s="5"/>
      <c r="AC22" s="5"/>
      <c r="AD22" s="5"/>
      <c r="AE22" s="5"/>
      <c r="AF22" s="5"/>
      <c r="AG22" s="5"/>
      <c r="AH22" s="50"/>
      <c r="AI22" s="50">
        <v>121</v>
      </c>
      <c r="AJ22" s="114"/>
      <c r="AK22" s="111">
        <f t="shared" si="2"/>
        <v>121</v>
      </c>
      <c r="AL22" s="11"/>
      <c r="AM22" s="5"/>
      <c r="AN22" s="5"/>
      <c r="AO22" s="5">
        <v>84</v>
      </c>
      <c r="AP22" s="5"/>
      <c r="AQ22" s="5"/>
      <c r="AR22" s="5"/>
      <c r="AS22" s="5"/>
      <c r="AT22" s="5"/>
      <c r="AU22" s="114"/>
      <c r="AV22" s="111">
        <f t="shared" si="3"/>
        <v>84</v>
      </c>
      <c r="AW22" s="9"/>
      <c r="AX22" s="9"/>
      <c r="AY22" s="9"/>
      <c r="AZ22" s="5"/>
      <c r="BA22" s="5"/>
      <c r="BB22" s="5"/>
      <c r="BC22" s="5"/>
      <c r="BD22" s="50"/>
      <c r="BE22" s="103">
        <f t="shared" si="4"/>
        <v>0</v>
      </c>
      <c r="BF22" s="126">
        <f t="shared" si="5"/>
        <v>438</v>
      </c>
    </row>
    <row r="23" spans="1:58" ht="16.5" customHeight="1">
      <c r="A23" s="52">
        <v>20</v>
      </c>
      <c r="B23" s="56" t="s">
        <v>60</v>
      </c>
      <c r="C23" s="32"/>
      <c r="D23" s="3"/>
      <c r="E23" s="3"/>
      <c r="F23" s="3"/>
      <c r="G23" s="3">
        <v>121</v>
      </c>
      <c r="H23" s="3"/>
      <c r="I23" s="3"/>
      <c r="J23" s="3"/>
      <c r="K23" s="3"/>
      <c r="L23" s="3"/>
      <c r="M23" s="113"/>
      <c r="N23" s="109">
        <f t="shared" si="0"/>
        <v>121</v>
      </c>
      <c r="O23" s="32">
        <v>107</v>
      </c>
      <c r="P23" s="3"/>
      <c r="Q23" s="3"/>
      <c r="R23" s="3"/>
      <c r="S23" s="3"/>
      <c r="T23" s="3"/>
      <c r="U23" s="3"/>
      <c r="V23" s="61"/>
      <c r="W23" s="61"/>
      <c r="X23" s="61"/>
      <c r="Y23" s="113"/>
      <c r="Z23" s="109">
        <f t="shared" si="1"/>
        <v>107</v>
      </c>
      <c r="AA23" s="9">
        <v>99</v>
      </c>
      <c r="AB23" s="5"/>
      <c r="AC23" s="5"/>
      <c r="AD23" s="5"/>
      <c r="AE23" s="5"/>
      <c r="AF23" s="5"/>
      <c r="AG23" s="5"/>
      <c r="AH23" s="50"/>
      <c r="AI23" s="50"/>
      <c r="AJ23" s="114"/>
      <c r="AK23" s="111">
        <f t="shared" si="2"/>
        <v>99</v>
      </c>
      <c r="AL23" s="11"/>
      <c r="AM23" s="5"/>
      <c r="AN23" s="5">
        <v>103</v>
      </c>
      <c r="AO23" s="5"/>
      <c r="AP23" s="5"/>
      <c r="AQ23" s="5"/>
      <c r="AR23" s="5"/>
      <c r="AS23" s="5"/>
      <c r="AT23" s="5"/>
      <c r="AU23" s="114"/>
      <c r="AV23" s="111">
        <f t="shared" si="3"/>
        <v>103</v>
      </c>
      <c r="AW23" s="9"/>
      <c r="AX23" s="9"/>
      <c r="AY23" s="9"/>
      <c r="AZ23" s="5"/>
      <c r="BA23" s="5"/>
      <c r="BB23" s="5"/>
      <c r="BC23" s="5"/>
      <c r="BD23" s="50"/>
      <c r="BE23" s="103">
        <f t="shared" si="4"/>
        <v>0</v>
      </c>
      <c r="BF23" s="126">
        <f t="shared" si="5"/>
        <v>430</v>
      </c>
    </row>
    <row r="24" spans="1:58" ht="16.5" customHeight="1">
      <c r="A24" s="52">
        <v>21</v>
      </c>
      <c r="B24" s="56" t="s">
        <v>43</v>
      </c>
      <c r="C24" s="32">
        <v>135</v>
      </c>
      <c r="D24" s="3"/>
      <c r="E24" s="3"/>
      <c r="F24" s="3"/>
      <c r="G24" s="3"/>
      <c r="H24" s="3"/>
      <c r="I24" s="3"/>
      <c r="J24" s="3"/>
      <c r="K24" s="3"/>
      <c r="L24" s="3"/>
      <c r="M24" s="113"/>
      <c r="N24" s="109">
        <f t="shared" si="0"/>
        <v>135</v>
      </c>
      <c r="O24" s="32"/>
      <c r="P24" s="3"/>
      <c r="Q24" s="3"/>
      <c r="R24" s="3"/>
      <c r="S24" s="3"/>
      <c r="T24" s="3"/>
      <c r="U24" s="3"/>
      <c r="V24" s="61"/>
      <c r="W24" s="61"/>
      <c r="X24" s="61">
        <v>135</v>
      </c>
      <c r="Y24" s="113"/>
      <c r="Z24" s="109">
        <f t="shared" si="1"/>
        <v>135</v>
      </c>
      <c r="AA24" s="9"/>
      <c r="AB24" s="5"/>
      <c r="AC24" s="5"/>
      <c r="AD24" s="5"/>
      <c r="AE24" s="5"/>
      <c r="AF24" s="5"/>
      <c r="AG24" s="5"/>
      <c r="AH24" s="50"/>
      <c r="AI24" s="50"/>
      <c r="AJ24" s="114">
        <v>154</v>
      </c>
      <c r="AK24" s="111">
        <f t="shared" si="2"/>
        <v>154</v>
      </c>
      <c r="AL24" s="11"/>
      <c r="AM24" s="5"/>
      <c r="AN24" s="5"/>
      <c r="AO24" s="5"/>
      <c r="AP24" s="5"/>
      <c r="AQ24" s="5"/>
      <c r="AR24" s="5"/>
      <c r="AS24" s="5"/>
      <c r="AT24" s="5"/>
      <c r="AU24" s="114"/>
      <c r="AV24" s="111">
        <f t="shared" si="3"/>
        <v>0</v>
      </c>
      <c r="AW24" s="9"/>
      <c r="AX24" s="9"/>
      <c r="AY24" s="9"/>
      <c r="AZ24" s="5"/>
      <c r="BA24" s="5"/>
      <c r="BB24" s="5"/>
      <c r="BC24" s="5"/>
      <c r="BD24" s="50"/>
      <c r="BE24" s="103">
        <f t="shared" si="4"/>
        <v>0</v>
      </c>
      <c r="BF24" s="126">
        <f t="shared" si="5"/>
        <v>424</v>
      </c>
    </row>
    <row r="25" spans="1:58" ht="16.5" customHeight="1">
      <c r="A25" s="52">
        <v>22</v>
      </c>
      <c r="B25" s="216" t="s">
        <v>106</v>
      </c>
      <c r="C25" s="32"/>
      <c r="D25" s="3"/>
      <c r="E25" s="3"/>
      <c r="F25" s="3"/>
      <c r="G25" s="3"/>
      <c r="H25" s="3"/>
      <c r="I25" s="3"/>
      <c r="J25" s="3"/>
      <c r="K25" s="3"/>
      <c r="L25" s="3"/>
      <c r="M25" s="113">
        <v>137</v>
      </c>
      <c r="N25" s="109">
        <f t="shared" si="0"/>
        <v>137</v>
      </c>
      <c r="O25" s="32"/>
      <c r="P25" s="3"/>
      <c r="Q25" s="3"/>
      <c r="R25" s="3"/>
      <c r="S25" s="3"/>
      <c r="T25" s="3"/>
      <c r="U25" s="3"/>
      <c r="V25" s="61"/>
      <c r="W25" s="61"/>
      <c r="X25" s="61"/>
      <c r="Y25" s="113">
        <v>147</v>
      </c>
      <c r="Z25" s="109">
        <f t="shared" si="1"/>
        <v>147</v>
      </c>
      <c r="AA25" s="9"/>
      <c r="AB25" s="5"/>
      <c r="AC25" s="5"/>
      <c r="AD25" s="5"/>
      <c r="AE25" s="5"/>
      <c r="AF25" s="5"/>
      <c r="AG25" s="5">
        <v>137</v>
      </c>
      <c r="AH25" s="50"/>
      <c r="AI25" s="50"/>
      <c r="AJ25" s="114"/>
      <c r="AK25" s="111">
        <f t="shared" si="2"/>
        <v>137</v>
      </c>
      <c r="AL25" s="11"/>
      <c r="AM25" s="5"/>
      <c r="AN25" s="5"/>
      <c r="AO25" s="5"/>
      <c r="AP25" s="5"/>
      <c r="AQ25" s="5"/>
      <c r="AR25" s="5"/>
      <c r="AS25" s="5"/>
      <c r="AT25" s="5"/>
      <c r="AU25" s="114"/>
      <c r="AV25" s="111">
        <f t="shared" si="3"/>
        <v>0</v>
      </c>
      <c r="AW25" s="9"/>
      <c r="AX25" s="9"/>
      <c r="AY25" s="9"/>
      <c r="AZ25" s="5"/>
      <c r="BA25" s="5"/>
      <c r="BB25" s="5"/>
      <c r="BC25" s="5"/>
      <c r="BD25" s="50"/>
      <c r="BE25" s="103">
        <f t="shared" si="4"/>
        <v>0</v>
      </c>
      <c r="BF25" s="126">
        <f t="shared" si="5"/>
        <v>421</v>
      </c>
    </row>
    <row r="26" spans="1:58" ht="16.5" customHeight="1">
      <c r="A26" s="52">
        <v>23</v>
      </c>
      <c r="B26" s="218" t="s">
        <v>95</v>
      </c>
      <c r="C26" s="32"/>
      <c r="D26" s="3"/>
      <c r="E26" s="3"/>
      <c r="F26" s="3"/>
      <c r="G26" s="3"/>
      <c r="H26" s="3"/>
      <c r="I26" s="3"/>
      <c r="J26" s="3"/>
      <c r="K26" s="3"/>
      <c r="L26" s="3"/>
      <c r="M26" s="113">
        <v>133</v>
      </c>
      <c r="N26" s="109">
        <f t="shared" si="0"/>
        <v>133</v>
      </c>
      <c r="O26" s="32"/>
      <c r="P26" s="3"/>
      <c r="Q26" s="3"/>
      <c r="R26" s="3"/>
      <c r="S26" s="3"/>
      <c r="T26" s="3"/>
      <c r="U26" s="3"/>
      <c r="V26" s="61">
        <v>132</v>
      </c>
      <c r="W26" s="61"/>
      <c r="X26" s="61"/>
      <c r="Y26" s="113"/>
      <c r="Z26" s="109">
        <f t="shared" si="1"/>
        <v>132</v>
      </c>
      <c r="AA26" s="9"/>
      <c r="AB26" s="5"/>
      <c r="AC26" s="5"/>
      <c r="AD26" s="5"/>
      <c r="AE26" s="5"/>
      <c r="AF26" s="5"/>
      <c r="AG26" s="5"/>
      <c r="AH26" s="50"/>
      <c r="AI26" s="50"/>
      <c r="AJ26" s="114">
        <v>113</v>
      </c>
      <c r="AK26" s="111">
        <f t="shared" si="2"/>
        <v>113</v>
      </c>
      <c r="AL26" s="11"/>
      <c r="AM26" s="5"/>
      <c r="AN26" s="5"/>
      <c r="AO26" s="5"/>
      <c r="AP26" s="5"/>
      <c r="AQ26" s="5"/>
      <c r="AR26" s="5"/>
      <c r="AS26" s="5"/>
      <c r="AT26" s="5"/>
      <c r="AU26" s="114"/>
      <c r="AV26" s="111">
        <f t="shared" si="3"/>
        <v>0</v>
      </c>
      <c r="AW26" s="9"/>
      <c r="AX26" s="9"/>
      <c r="AY26" s="9"/>
      <c r="AZ26" s="5"/>
      <c r="BA26" s="5"/>
      <c r="BB26" s="5"/>
      <c r="BC26" s="5"/>
      <c r="BD26" s="50"/>
      <c r="BE26" s="103">
        <f t="shared" si="4"/>
        <v>0</v>
      </c>
      <c r="BF26" s="126">
        <f t="shared" si="5"/>
        <v>378</v>
      </c>
    </row>
    <row r="27" spans="1:58" ht="16.5" customHeight="1">
      <c r="A27" s="52">
        <v>24</v>
      </c>
      <c r="B27" s="178" t="s">
        <v>55</v>
      </c>
      <c r="C27" s="32"/>
      <c r="D27" s="3"/>
      <c r="E27" s="3"/>
      <c r="F27" s="3"/>
      <c r="G27" s="3"/>
      <c r="H27" s="3"/>
      <c r="I27" s="3"/>
      <c r="J27" s="3">
        <v>103</v>
      </c>
      <c r="K27" s="3"/>
      <c r="L27" s="3"/>
      <c r="M27" s="113"/>
      <c r="N27" s="109">
        <f t="shared" si="0"/>
        <v>103</v>
      </c>
      <c r="O27" s="32"/>
      <c r="P27" s="3"/>
      <c r="Q27" s="3"/>
      <c r="R27" s="3"/>
      <c r="S27" s="3"/>
      <c r="T27" s="3">
        <v>86</v>
      </c>
      <c r="U27" s="3"/>
      <c r="V27" s="61"/>
      <c r="W27" s="61"/>
      <c r="X27" s="61"/>
      <c r="Y27" s="113"/>
      <c r="Z27" s="109">
        <f t="shared" si="1"/>
        <v>86</v>
      </c>
      <c r="AA27" s="9"/>
      <c r="AB27" s="5"/>
      <c r="AC27" s="5"/>
      <c r="AD27" s="5"/>
      <c r="AE27" s="5"/>
      <c r="AF27" s="5"/>
      <c r="AG27" s="5"/>
      <c r="AH27" s="50"/>
      <c r="AI27" s="50"/>
      <c r="AJ27" s="114">
        <v>107</v>
      </c>
      <c r="AK27" s="111">
        <f t="shared" si="2"/>
        <v>107</v>
      </c>
      <c r="AL27" s="11"/>
      <c r="AM27" s="5"/>
      <c r="AN27" s="5"/>
      <c r="AO27" s="5"/>
      <c r="AP27" s="5"/>
      <c r="AQ27" s="5"/>
      <c r="AR27" s="5"/>
      <c r="AS27" s="5"/>
      <c r="AT27" s="5"/>
      <c r="AU27" s="114"/>
      <c r="AV27" s="111">
        <f t="shared" si="3"/>
        <v>0</v>
      </c>
      <c r="AW27" s="9"/>
      <c r="AX27" s="9"/>
      <c r="AY27" s="9"/>
      <c r="AZ27" s="5"/>
      <c r="BA27" s="5"/>
      <c r="BB27" s="5"/>
      <c r="BC27" s="5"/>
      <c r="BD27" s="50"/>
      <c r="BE27" s="103">
        <f t="shared" si="4"/>
        <v>0</v>
      </c>
      <c r="BF27" s="126">
        <f t="shared" si="5"/>
        <v>296</v>
      </c>
    </row>
    <row r="28" spans="1:58" ht="16.5" customHeight="1">
      <c r="A28" s="52">
        <v>25</v>
      </c>
      <c r="B28" s="8" t="s">
        <v>44</v>
      </c>
      <c r="C28" s="32"/>
      <c r="D28" s="3">
        <v>143</v>
      </c>
      <c r="E28" s="3"/>
      <c r="F28" s="3"/>
      <c r="G28" s="3"/>
      <c r="H28" s="3"/>
      <c r="I28" s="3"/>
      <c r="J28" s="3"/>
      <c r="K28" s="3"/>
      <c r="L28" s="3"/>
      <c r="M28" s="113"/>
      <c r="N28" s="109">
        <f t="shared" si="0"/>
        <v>143</v>
      </c>
      <c r="O28" s="32">
        <v>150</v>
      </c>
      <c r="P28" s="3"/>
      <c r="Q28" s="3"/>
      <c r="R28" s="3"/>
      <c r="S28" s="3"/>
      <c r="T28" s="3"/>
      <c r="U28" s="3"/>
      <c r="V28" s="61"/>
      <c r="W28" s="61"/>
      <c r="X28" s="61"/>
      <c r="Y28" s="113"/>
      <c r="Z28" s="109">
        <f t="shared" si="1"/>
        <v>150</v>
      </c>
      <c r="AA28" s="9"/>
      <c r="AB28" s="5"/>
      <c r="AC28" s="5"/>
      <c r="AD28" s="5"/>
      <c r="AE28" s="5"/>
      <c r="AF28" s="5"/>
      <c r="AG28" s="223"/>
      <c r="AH28" s="50"/>
      <c r="AI28" s="50"/>
      <c r="AJ28" s="114"/>
      <c r="AK28" s="111">
        <f t="shared" si="2"/>
        <v>0</v>
      </c>
      <c r="AL28" s="11"/>
      <c r="AM28" s="5"/>
      <c r="AN28" s="5"/>
      <c r="AO28" s="5"/>
      <c r="AP28" s="5"/>
      <c r="AQ28" s="5"/>
      <c r="AR28" s="5"/>
      <c r="AS28" s="5"/>
      <c r="AT28" s="5"/>
      <c r="AU28" s="114"/>
      <c r="AV28" s="111">
        <f t="shared" si="3"/>
        <v>0</v>
      </c>
      <c r="AW28" s="9"/>
      <c r="AX28" s="9"/>
      <c r="AY28" s="9"/>
      <c r="AZ28" s="5"/>
      <c r="BA28" s="5"/>
      <c r="BB28" s="5"/>
      <c r="BC28" s="5"/>
      <c r="BD28" s="50"/>
      <c r="BE28" s="103">
        <f t="shared" si="4"/>
        <v>0</v>
      </c>
      <c r="BF28" s="126">
        <f t="shared" si="5"/>
        <v>293</v>
      </c>
    </row>
    <row r="29" spans="1:58" ht="16.5" customHeight="1">
      <c r="A29" s="52">
        <v>26</v>
      </c>
      <c r="B29" s="56" t="s">
        <v>105</v>
      </c>
      <c r="C29" s="32"/>
      <c r="D29" s="3"/>
      <c r="E29" s="3"/>
      <c r="F29" s="3"/>
      <c r="G29" s="3"/>
      <c r="H29" s="3"/>
      <c r="I29" s="3"/>
      <c r="J29" s="3"/>
      <c r="K29" s="3"/>
      <c r="L29" s="3"/>
      <c r="M29" s="113"/>
      <c r="N29" s="109">
        <f t="shared" si="0"/>
        <v>0</v>
      </c>
      <c r="O29" s="32"/>
      <c r="P29" s="3"/>
      <c r="Q29" s="3"/>
      <c r="R29" s="3"/>
      <c r="S29" s="3"/>
      <c r="T29" s="3"/>
      <c r="U29" s="3"/>
      <c r="V29" s="61"/>
      <c r="W29" s="61"/>
      <c r="X29" s="61"/>
      <c r="Y29" s="113">
        <v>124</v>
      </c>
      <c r="Z29" s="109">
        <f t="shared" si="1"/>
        <v>124</v>
      </c>
      <c r="AA29" s="9"/>
      <c r="AB29" s="5"/>
      <c r="AC29" s="5"/>
      <c r="AD29" s="5"/>
      <c r="AE29" s="5">
        <v>131</v>
      </c>
      <c r="AF29" s="5"/>
      <c r="AG29" s="5"/>
      <c r="AH29" s="50"/>
      <c r="AI29" s="50"/>
      <c r="AJ29" s="114"/>
      <c r="AK29" s="111">
        <f t="shared" si="2"/>
        <v>131</v>
      </c>
      <c r="AL29" s="11"/>
      <c r="AM29" s="5"/>
      <c r="AN29" s="5"/>
      <c r="AO29" s="5"/>
      <c r="AP29" s="5"/>
      <c r="AQ29" s="5"/>
      <c r="AR29" s="5"/>
      <c r="AS29" s="5"/>
      <c r="AT29" s="5"/>
      <c r="AU29" s="114"/>
      <c r="AV29" s="111">
        <f t="shared" si="3"/>
        <v>0</v>
      </c>
      <c r="AW29" s="9"/>
      <c r="AX29" s="9"/>
      <c r="AY29" s="9"/>
      <c r="AZ29" s="5"/>
      <c r="BA29" s="5"/>
      <c r="BB29" s="5"/>
      <c r="BC29" s="5"/>
      <c r="BD29" s="50"/>
      <c r="BE29" s="103">
        <f t="shared" si="4"/>
        <v>0</v>
      </c>
      <c r="BF29" s="126">
        <f t="shared" si="5"/>
        <v>255</v>
      </c>
    </row>
    <row r="30" spans="1:58" ht="16.5" customHeight="1">
      <c r="A30" s="52">
        <v>27</v>
      </c>
      <c r="B30" s="178" t="s">
        <v>65</v>
      </c>
      <c r="C30" s="32"/>
      <c r="D30" s="3"/>
      <c r="E30" s="3"/>
      <c r="F30" s="3"/>
      <c r="G30" s="3"/>
      <c r="H30" s="3"/>
      <c r="I30" s="3"/>
      <c r="J30" s="3"/>
      <c r="K30" s="3"/>
      <c r="L30" s="3"/>
      <c r="M30" s="188">
        <v>69</v>
      </c>
      <c r="N30" s="109">
        <f t="shared" si="0"/>
        <v>69</v>
      </c>
      <c r="O30" s="32"/>
      <c r="P30" s="3"/>
      <c r="Q30" s="3"/>
      <c r="R30" s="3"/>
      <c r="S30" s="3"/>
      <c r="T30" s="3"/>
      <c r="U30" s="3"/>
      <c r="V30" s="61"/>
      <c r="W30" s="61"/>
      <c r="X30" s="61"/>
      <c r="Y30" s="113">
        <v>100</v>
      </c>
      <c r="Z30" s="109">
        <f t="shared" si="1"/>
        <v>100</v>
      </c>
      <c r="AA30" s="9"/>
      <c r="AB30" s="5"/>
      <c r="AC30" s="5"/>
      <c r="AD30" s="5"/>
      <c r="AE30" s="5"/>
      <c r="AF30" s="5"/>
      <c r="AG30" s="5"/>
      <c r="AH30" s="50"/>
      <c r="AI30" s="50"/>
      <c r="AJ30" s="114"/>
      <c r="AK30" s="111">
        <f t="shared" si="2"/>
        <v>0</v>
      </c>
      <c r="AL30" s="11"/>
      <c r="AM30" s="5"/>
      <c r="AN30" s="5"/>
      <c r="AO30" s="5"/>
      <c r="AP30" s="5"/>
      <c r="AQ30" s="5"/>
      <c r="AR30" s="5"/>
      <c r="AS30" s="5"/>
      <c r="AT30" s="5"/>
      <c r="AU30" s="114"/>
      <c r="AV30" s="111">
        <f t="shared" si="3"/>
        <v>0</v>
      </c>
      <c r="AW30" s="9"/>
      <c r="AX30" s="9"/>
      <c r="AY30" s="9"/>
      <c r="AZ30" s="5"/>
      <c r="BA30" s="5"/>
      <c r="BB30" s="5"/>
      <c r="BC30" s="5"/>
      <c r="BD30" s="50"/>
      <c r="BE30" s="103">
        <f t="shared" si="4"/>
        <v>0</v>
      </c>
      <c r="BF30" s="126">
        <f t="shared" si="5"/>
        <v>169</v>
      </c>
    </row>
    <row r="31" spans="1:58" ht="16.5" customHeight="1">
      <c r="A31" s="52">
        <v>28</v>
      </c>
      <c r="B31" s="216" t="s">
        <v>90</v>
      </c>
      <c r="C31" s="32"/>
      <c r="D31" s="3"/>
      <c r="E31" s="3"/>
      <c r="F31" s="3"/>
      <c r="G31" s="3"/>
      <c r="H31" s="3"/>
      <c r="I31" s="3"/>
      <c r="J31" s="3"/>
      <c r="K31" s="3"/>
      <c r="L31" s="3"/>
      <c r="M31" s="113">
        <v>138</v>
      </c>
      <c r="N31" s="109">
        <f t="shared" si="0"/>
        <v>138</v>
      </c>
      <c r="O31" s="32"/>
      <c r="P31" s="3"/>
      <c r="Q31" s="3"/>
      <c r="R31" s="3"/>
      <c r="S31" s="3"/>
      <c r="T31" s="3"/>
      <c r="U31" s="3"/>
      <c r="V31" s="61"/>
      <c r="W31" s="61"/>
      <c r="X31" s="61"/>
      <c r="Y31" s="113"/>
      <c r="Z31" s="109">
        <f t="shared" si="1"/>
        <v>0</v>
      </c>
      <c r="AA31" s="9"/>
      <c r="AB31" s="5"/>
      <c r="AC31" s="5"/>
      <c r="AD31" s="5"/>
      <c r="AE31" s="5"/>
      <c r="AF31" s="5"/>
      <c r="AG31" s="5"/>
      <c r="AH31" s="50"/>
      <c r="AI31" s="50"/>
      <c r="AJ31" s="114"/>
      <c r="AK31" s="111">
        <f t="shared" si="2"/>
        <v>0</v>
      </c>
      <c r="AL31" s="11"/>
      <c r="AM31" s="5"/>
      <c r="AN31" s="5"/>
      <c r="AO31" s="5"/>
      <c r="AP31" s="5"/>
      <c r="AQ31" s="5"/>
      <c r="AR31" s="5"/>
      <c r="AS31" s="5"/>
      <c r="AT31" s="5"/>
      <c r="AU31" s="114"/>
      <c r="AV31" s="111">
        <f t="shared" si="3"/>
        <v>0</v>
      </c>
      <c r="AW31" s="9"/>
      <c r="AX31" s="9"/>
      <c r="AY31" s="9"/>
      <c r="AZ31" s="5"/>
      <c r="BA31" s="5"/>
      <c r="BB31" s="5"/>
      <c r="BC31" s="5"/>
      <c r="BD31" s="50"/>
      <c r="BE31" s="103">
        <f t="shared" si="4"/>
        <v>0</v>
      </c>
      <c r="BF31" s="126">
        <f t="shared" si="5"/>
        <v>138</v>
      </c>
    </row>
    <row r="32" spans="1:58" ht="16.5" customHeight="1">
      <c r="A32" s="52">
        <v>29</v>
      </c>
      <c r="B32" s="56" t="s">
        <v>21</v>
      </c>
      <c r="C32" s="32"/>
      <c r="D32" s="3">
        <v>127</v>
      </c>
      <c r="E32" s="3"/>
      <c r="F32" s="3"/>
      <c r="G32" s="3">
        <v>129</v>
      </c>
      <c r="H32" s="3"/>
      <c r="I32" s="3"/>
      <c r="J32" s="3"/>
      <c r="K32" s="3"/>
      <c r="L32" s="3"/>
      <c r="M32" s="113"/>
      <c r="N32" s="109">
        <f t="shared" si="0"/>
        <v>129</v>
      </c>
      <c r="O32" s="32"/>
      <c r="P32" s="3"/>
      <c r="Q32" s="3"/>
      <c r="R32" s="3"/>
      <c r="S32" s="3"/>
      <c r="T32" s="3"/>
      <c r="U32" s="3"/>
      <c r="V32" s="61"/>
      <c r="W32" s="61"/>
      <c r="X32" s="61"/>
      <c r="Y32" s="113"/>
      <c r="Z32" s="109">
        <f t="shared" si="1"/>
        <v>0</v>
      </c>
      <c r="AA32" s="9"/>
      <c r="AB32" s="5"/>
      <c r="AC32" s="5"/>
      <c r="AD32" s="5"/>
      <c r="AE32" s="5"/>
      <c r="AF32" s="5"/>
      <c r="AG32" s="5"/>
      <c r="AH32" s="50"/>
      <c r="AI32" s="50"/>
      <c r="AJ32" s="114"/>
      <c r="AK32" s="111">
        <f t="shared" si="2"/>
        <v>0</v>
      </c>
      <c r="AL32" s="11"/>
      <c r="AM32" s="5"/>
      <c r="AN32" s="5"/>
      <c r="AO32" s="5"/>
      <c r="AP32" s="5"/>
      <c r="AQ32" s="5"/>
      <c r="AR32" s="5"/>
      <c r="AS32" s="5"/>
      <c r="AT32" s="5"/>
      <c r="AU32" s="114"/>
      <c r="AV32" s="111">
        <f t="shared" si="3"/>
        <v>0</v>
      </c>
      <c r="AW32" s="9"/>
      <c r="AX32" s="9"/>
      <c r="AY32" s="9"/>
      <c r="AZ32" s="5"/>
      <c r="BA32" s="5"/>
      <c r="BB32" s="5"/>
      <c r="BC32" s="5"/>
      <c r="BD32" s="50"/>
      <c r="BE32" s="103">
        <f t="shared" si="4"/>
        <v>0</v>
      </c>
      <c r="BF32" s="126">
        <f t="shared" si="5"/>
        <v>129</v>
      </c>
    </row>
    <row r="33" spans="1:58" ht="16.5" customHeight="1">
      <c r="A33" s="52">
        <v>30</v>
      </c>
      <c r="B33" s="56"/>
      <c r="C33" s="32"/>
      <c r="D33" s="3"/>
      <c r="E33" s="3"/>
      <c r="F33" s="3"/>
      <c r="G33" s="3"/>
      <c r="H33" s="3"/>
      <c r="I33" s="3"/>
      <c r="J33" s="3"/>
      <c r="K33" s="3"/>
      <c r="L33" s="3"/>
      <c r="M33" s="113"/>
      <c r="N33" s="109">
        <f t="shared" si="0"/>
        <v>0</v>
      </c>
      <c r="O33" s="32"/>
      <c r="P33" s="3"/>
      <c r="Q33" s="3"/>
      <c r="R33" s="3"/>
      <c r="S33" s="3"/>
      <c r="T33" s="3"/>
      <c r="U33" s="3"/>
      <c r="V33" s="61"/>
      <c r="W33" s="61"/>
      <c r="X33" s="61"/>
      <c r="Y33" s="113"/>
      <c r="Z33" s="109">
        <f t="shared" si="1"/>
        <v>0</v>
      </c>
      <c r="AA33" s="9"/>
      <c r="AB33" s="5"/>
      <c r="AC33" s="5"/>
      <c r="AD33" s="5"/>
      <c r="AE33" s="5"/>
      <c r="AF33" s="5"/>
      <c r="AG33" s="5"/>
      <c r="AH33" s="50"/>
      <c r="AI33" s="50"/>
      <c r="AJ33" s="114"/>
      <c r="AK33" s="111">
        <f t="shared" si="2"/>
        <v>0</v>
      </c>
      <c r="AL33" s="11"/>
      <c r="AM33" s="5"/>
      <c r="AN33" s="5"/>
      <c r="AO33" s="5"/>
      <c r="AP33" s="5"/>
      <c r="AQ33" s="5"/>
      <c r="AR33" s="5"/>
      <c r="AS33" s="5"/>
      <c r="AT33" s="5"/>
      <c r="AU33" s="114"/>
      <c r="AV33" s="111">
        <f t="shared" si="3"/>
        <v>0</v>
      </c>
      <c r="AW33" s="9"/>
      <c r="AX33" s="9"/>
      <c r="AY33" s="9"/>
      <c r="AZ33" s="5"/>
      <c r="BA33" s="5"/>
      <c r="BB33" s="5"/>
      <c r="BC33" s="5"/>
      <c r="BD33" s="50"/>
      <c r="BE33" s="103">
        <f t="shared" si="4"/>
        <v>0</v>
      </c>
      <c r="BF33" s="126">
        <f t="shared" si="5"/>
        <v>0</v>
      </c>
    </row>
    <row r="34" spans="1:58" ht="16.5" customHeight="1">
      <c r="A34" s="52">
        <v>31</v>
      </c>
      <c r="B34" s="56"/>
      <c r="C34" s="32"/>
      <c r="D34" s="3"/>
      <c r="E34" s="3"/>
      <c r="F34" s="3"/>
      <c r="G34" s="3"/>
      <c r="H34" s="3"/>
      <c r="I34" s="3"/>
      <c r="J34" s="3"/>
      <c r="K34" s="3"/>
      <c r="L34" s="3"/>
      <c r="M34" s="113"/>
      <c r="N34" s="109">
        <f t="shared" si="0"/>
        <v>0</v>
      </c>
      <c r="O34" s="32"/>
      <c r="P34" s="3"/>
      <c r="Q34" s="3"/>
      <c r="R34" s="3"/>
      <c r="S34" s="3"/>
      <c r="T34" s="3"/>
      <c r="U34" s="3"/>
      <c r="V34" s="61"/>
      <c r="W34" s="61"/>
      <c r="X34" s="61"/>
      <c r="Y34" s="113"/>
      <c r="Z34" s="109">
        <f t="shared" si="1"/>
        <v>0</v>
      </c>
      <c r="AA34" s="9"/>
      <c r="AB34" s="5"/>
      <c r="AC34" s="5"/>
      <c r="AD34" s="5"/>
      <c r="AE34" s="5"/>
      <c r="AF34" s="5"/>
      <c r="AG34" s="5"/>
      <c r="AH34" s="50"/>
      <c r="AI34" s="50"/>
      <c r="AJ34" s="114"/>
      <c r="AK34" s="111">
        <f t="shared" si="2"/>
        <v>0</v>
      </c>
      <c r="AL34" s="11"/>
      <c r="AM34" s="5"/>
      <c r="AN34" s="5"/>
      <c r="AO34" s="5"/>
      <c r="AP34" s="5"/>
      <c r="AQ34" s="5"/>
      <c r="AR34" s="5"/>
      <c r="AS34" s="5"/>
      <c r="AT34" s="5"/>
      <c r="AU34" s="114"/>
      <c r="AV34" s="111">
        <f t="shared" si="3"/>
        <v>0</v>
      </c>
      <c r="AW34" s="9"/>
      <c r="AX34" s="9"/>
      <c r="AY34" s="9"/>
      <c r="AZ34" s="5"/>
      <c r="BA34" s="5"/>
      <c r="BB34" s="5"/>
      <c r="BC34" s="5"/>
      <c r="BD34" s="50"/>
      <c r="BE34" s="103">
        <f t="shared" si="4"/>
        <v>0</v>
      </c>
      <c r="BF34" s="126">
        <f t="shared" si="5"/>
        <v>0</v>
      </c>
    </row>
    <row r="35" spans="1:58" ht="16.5" customHeight="1">
      <c r="A35" s="52">
        <v>32</v>
      </c>
      <c r="B35" s="56"/>
      <c r="C35" s="32"/>
      <c r="D35" s="3"/>
      <c r="E35" s="3"/>
      <c r="F35" s="3"/>
      <c r="G35" s="3"/>
      <c r="H35" s="3"/>
      <c r="I35" s="3"/>
      <c r="J35" s="3"/>
      <c r="K35" s="3"/>
      <c r="L35" s="3"/>
      <c r="M35" s="113"/>
      <c r="N35" s="109">
        <f t="shared" si="0"/>
        <v>0</v>
      </c>
      <c r="O35" s="32"/>
      <c r="P35" s="3"/>
      <c r="Q35" s="3"/>
      <c r="R35" s="3"/>
      <c r="S35" s="3"/>
      <c r="T35" s="3"/>
      <c r="U35" s="3"/>
      <c r="V35" s="61"/>
      <c r="W35" s="61"/>
      <c r="X35" s="61"/>
      <c r="Y35" s="113"/>
      <c r="Z35" s="109">
        <f t="shared" si="1"/>
        <v>0</v>
      </c>
      <c r="AA35" s="9"/>
      <c r="AB35" s="5"/>
      <c r="AC35" s="5"/>
      <c r="AD35" s="5"/>
      <c r="AE35" s="5"/>
      <c r="AF35" s="5"/>
      <c r="AG35" s="5"/>
      <c r="AH35" s="50"/>
      <c r="AI35" s="50"/>
      <c r="AJ35" s="114"/>
      <c r="AK35" s="111">
        <f t="shared" si="2"/>
        <v>0</v>
      </c>
      <c r="AL35" s="11"/>
      <c r="AM35" s="5"/>
      <c r="AN35" s="5"/>
      <c r="AO35" s="5"/>
      <c r="AP35" s="5"/>
      <c r="AQ35" s="5"/>
      <c r="AR35" s="5"/>
      <c r="AS35" s="5"/>
      <c r="AT35" s="5"/>
      <c r="AU35" s="114"/>
      <c r="AV35" s="111">
        <f t="shared" si="3"/>
        <v>0</v>
      </c>
      <c r="AW35" s="9"/>
      <c r="AX35" s="9"/>
      <c r="AY35" s="9"/>
      <c r="AZ35" s="5"/>
      <c r="BA35" s="5"/>
      <c r="BB35" s="5"/>
      <c r="BC35" s="5"/>
      <c r="BD35" s="50"/>
      <c r="BE35" s="103">
        <f t="shared" si="4"/>
        <v>0</v>
      </c>
      <c r="BF35" s="126">
        <f t="shared" si="5"/>
        <v>0</v>
      </c>
    </row>
    <row r="36" spans="1:58" ht="16.5" customHeight="1">
      <c r="A36" s="52">
        <v>33</v>
      </c>
      <c r="B36" s="56"/>
      <c r="C36" s="32"/>
      <c r="D36" s="3"/>
      <c r="E36" s="3"/>
      <c r="F36" s="3"/>
      <c r="G36" s="3"/>
      <c r="H36" s="3"/>
      <c r="I36" s="3"/>
      <c r="J36" s="3"/>
      <c r="K36" s="3"/>
      <c r="L36" s="3"/>
      <c r="M36" s="113"/>
      <c r="N36" s="109">
        <f t="shared" si="0"/>
        <v>0</v>
      </c>
      <c r="O36" s="32"/>
      <c r="P36" s="3"/>
      <c r="Q36" s="3"/>
      <c r="R36" s="3"/>
      <c r="S36" s="3"/>
      <c r="T36" s="3"/>
      <c r="U36" s="3"/>
      <c r="V36" s="61"/>
      <c r="W36" s="61"/>
      <c r="X36" s="61"/>
      <c r="Y36" s="113"/>
      <c r="Z36" s="109">
        <f t="shared" si="1"/>
        <v>0</v>
      </c>
      <c r="AA36" s="9"/>
      <c r="AB36" s="5"/>
      <c r="AC36" s="5"/>
      <c r="AD36" s="5"/>
      <c r="AE36" s="5"/>
      <c r="AF36" s="5"/>
      <c r="AG36" s="5"/>
      <c r="AH36" s="50"/>
      <c r="AI36" s="50"/>
      <c r="AJ36" s="114"/>
      <c r="AK36" s="111">
        <f t="shared" si="2"/>
        <v>0</v>
      </c>
      <c r="AL36" s="11"/>
      <c r="AM36" s="5"/>
      <c r="AN36" s="5"/>
      <c r="AO36" s="5"/>
      <c r="AP36" s="5"/>
      <c r="AQ36" s="5"/>
      <c r="AR36" s="5"/>
      <c r="AS36" s="5"/>
      <c r="AT36" s="5"/>
      <c r="AU36" s="114"/>
      <c r="AV36" s="111">
        <f t="shared" si="3"/>
        <v>0</v>
      </c>
      <c r="AW36" s="9"/>
      <c r="AX36" s="9"/>
      <c r="AY36" s="9"/>
      <c r="AZ36" s="5"/>
      <c r="BA36" s="5"/>
      <c r="BB36" s="5"/>
      <c r="BC36" s="5"/>
      <c r="BD36" s="50"/>
      <c r="BE36" s="103">
        <f t="shared" si="4"/>
        <v>0</v>
      </c>
      <c r="BF36" s="126">
        <f t="shared" si="5"/>
        <v>0</v>
      </c>
    </row>
    <row r="37" spans="1:58" ht="16.5" customHeight="1">
      <c r="A37" s="52">
        <v>34</v>
      </c>
      <c r="B37" s="56"/>
      <c r="C37" s="32"/>
      <c r="D37" s="3"/>
      <c r="E37" s="3"/>
      <c r="F37" s="3"/>
      <c r="G37" s="3"/>
      <c r="H37" s="3"/>
      <c r="I37" s="3"/>
      <c r="J37" s="3"/>
      <c r="K37" s="3"/>
      <c r="L37" s="3"/>
      <c r="M37" s="113"/>
      <c r="N37" s="109">
        <f t="shared" si="0"/>
        <v>0</v>
      </c>
      <c r="O37" s="32"/>
      <c r="P37" s="3"/>
      <c r="Q37" s="3"/>
      <c r="R37" s="3"/>
      <c r="S37" s="3"/>
      <c r="T37" s="3"/>
      <c r="U37" s="3"/>
      <c r="V37" s="61"/>
      <c r="W37" s="61"/>
      <c r="X37" s="61"/>
      <c r="Y37" s="113"/>
      <c r="Z37" s="109">
        <f t="shared" si="1"/>
        <v>0</v>
      </c>
      <c r="AA37" s="9"/>
      <c r="AB37" s="5"/>
      <c r="AC37" s="5"/>
      <c r="AD37" s="5"/>
      <c r="AE37" s="5"/>
      <c r="AF37" s="5"/>
      <c r="AG37" s="5"/>
      <c r="AH37" s="50"/>
      <c r="AI37" s="50"/>
      <c r="AJ37" s="114"/>
      <c r="AK37" s="111">
        <f t="shared" si="2"/>
        <v>0</v>
      </c>
      <c r="AL37" s="11"/>
      <c r="AM37" s="5"/>
      <c r="AN37" s="5"/>
      <c r="AO37" s="5"/>
      <c r="AP37" s="5"/>
      <c r="AQ37" s="5"/>
      <c r="AR37" s="5"/>
      <c r="AS37" s="5"/>
      <c r="AT37" s="5"/>
      <c r="AU37" s="114"/>
      <c r="AV37" s="111">
        <f t="shared" si="3"/>
        <v>0</v>
      </c>
      <c r="AW37" s="9"/>
      <c r="AX37" s="9"/>
      <c r="AY37" s="9"/>
      <c r="AZ37" s="5"/>
      <c r="BA37" s="5"/>
      <c r="BB37" s="5"/>
      <c r="BC37" s="5"/>
      <c r="BD37" s="50"/>
      <c r="BE37" s="103">
        <f t="shared" si="4"/>
        <v>0</v>
      </c>
      <c r="BF37" s="126">
        <f t="shared" si="5"/>
        <v>0</v>
      </c>
    </row>
    <row r="38" spans="1:58" ht="16.5" customHeight="1">
      <c r="A38" s="52">
        <v>35</v>
      </c>
      <c r="B38" s="56"/>
      <c r="C38" s="32"/>
      <c r="D38" s="3"/>
      <c r="E38" s="3"/>
      <c r="F38" s="3"/>
      <c r="G38" s="3"/>
      <c r="H38" s="3"/>
      <c r="I38" s="3"/>
      <c r="J38" s="3"/>
      <c r="K38" s="3"/>
      <c r="L38" s="3"/>
      <c r="M38" s="113"/>
      <c r="N38" s="109">
        <f t="shared" si="0"/>
        <v>0</v>
      </c>
      <c r="O38" s="32"/>
      <c r="P38" s="3"/>
      <c r="Q38" s="3"/>
      <c r="R38" s="3"/>
      <c r="S38" s="3"/>
      <c r="T38" s="3"/>
      <c r="U38" s="3"/>
      <c r="V38" s="61"/>
      <c r="W38" s="61"/>
      <c r="X38" s="61"/>
      <c r="Y38" s="113"/>
      <c r="Z38" s="109">
        <f t="shared" si="1"/>
        <v>0</v>
      </c>
      <c r="AA38" s="9"/>
      <c r="AB38" s="5"/>
      <c r="AC38" s="5"/>
      <c r="AD38" s="5"/>
      <c r="AE38" s="5"/>
      <c r="AF38" s="5"/>
      <c r="AG38" s="5"/>
      <c r="AH38" s="50"/>
      <c r="AI38" s="50"/>
      <c r="AJ38" s="114"/>
      <c r="AK38" s="111">
        <f t="shared" si="2"/>
        <v>0</v>
      </c>
      <c r="AL38" s="11"/>
      <c r="AM38" s="5"/>
      <c r="AN38" s="5"/>
      <c r="AO38" s="5"/>
      <c r="AP38" s="5"/>
      <c r="AQ38" s="5"/>
      <c r="AR38" s="5"/>
      <c r="AS38" s="5"/>
      <c r="AT38" s="5"/>
      <c r="AU38" s="114"/>
      <c r="AV38" s="111">
        <f t="shared" si="3"/>
        <v>0</v>
      </c>
      <c r="AW38" s="9"/>
      <c r="AX38" s="9"/>
      <c r="AY38" s="9"/>
      <c r="AZ38" s="5"/>
      <c r="BA38" s="5"/>
      <c r="BB38" s="5"/>
      <c r="BC38" s="5"/>
      <c r="BD38" s="50"/>
      <c r="BE38" s="103">
        <f t="shared" si="4"/>
        <v>0</v>
      </c>
      <c r="BF38" s="126">
        <f t="shared" si="5"/>
        <v>0</v>
      </c>
    </row>
    <row r="39" spans="1:58" ht="16.5" customHeight="1">
      <c r="A39" s="52">
        <v>36</v>
      </c>
      <c r="B39" s="56"/>
      <c r="C39" s="32"/>
      <c r="D39" s="3"/>
      <c r="E39" s="3"/>
      <c r="F39" s="3"/>
      <c r="G39" s="3"/>
      <c r="H39" s="3"/>
      <c r="I39" s="3"/>
      <c r="J39" s="3"/>
      <c r="K39" s="3"/>
      <c r="L39" s="3"/>
      <c r="M39" s="113"/>
      <c r="N39" s="109">
        <f t="shared" si="0"/>
        <v>0</v>
      </c>
      <c r="O39" s="32"/>
      <c r="P39" s="3"/>
      <c r="Q39" s="3"/>
      <c r="R39" s="3"/>
      <c r="S39" s="3"/>
      <c r="T39" s="3"/>
      <c r="U39" s="3"/>
      <c r="V39" s="61"/>
      <c r="W39" s="61"/>
      <c r="X39" s="61"/>
      <c r="Y39" s="113"/>
      <c r="Z39" s="109">
        <f t="shared" si="1"/>
        <v>0</v>
      </c>
      <c r="AA39" s="9"/>
      <c r="AB39" s="5"/>
      <c r="AC39" s="5"/>
      <c r="AD39" s="5"/>
      <c r="AE39" s="5"/>
      <c r="AF39" s="5"/>
      <c r="AG39" s="5"/>
      <c r="AH39" s="50"/>
      <c r="AI39" s="50"/>
      <c r="AJ39" s="114"/>
      <c r="AK39" s="111">
        <f t="shared" si="2"/>
        <v>0</v>
      </c>
      <c r="AL39" s="11"/>
      <c r="AM39" s="5"/>
      <c r="AN39" s="5"/>
      <c r="AO39" s="5"/>
      <c r="AP39" s="5"/>
      <c r="AQ39" s="5"/>
      <c r="AR39" s="5"/>
      <c r="AS39" s="5"/>
      <c r="AT39" s="5"/>
      <c r="AU39" s="114"/>
      <c r="AV39" s="111">
        <f t="shared" si="3"/>
        <v>0</v>
      </c>
      <c r="AW39" s="9"/>
      <c r="AX39" s="9"/>
      <c r="AY39" s="9"/>
      <c r="AZ39" s="5"/>
      <c r="BA39" s="5"/>
      <c r="BB39" s="5"/>
      <c r="BC39" s="5"/>
      <c r="BD39" s="50"/>
      <c r="BE39" s="103">
        <f t="shared" si="4"/>
        <v>0</v>
      </c>
      <c r="BF39" s="126">
        <f t="shared" si="5"/>
        <v>0</v>
      </c>
    </row>
    <row r="40" spans="1:58" ht="16.5" customHeight="1">
      <c r="A40" s="52">
        <v>37</v>
      </c>
      <c r="B40" s="56"/>
      <c r="C40" s="32"/>
      <c r="D40" s="3"/>
      <c r="E40" s="3"/>
      <c r="F40" s="3"/>
      <c r="G40" s="3"/>
      <c r="H40" s="3"/>
      <c r="I40" s="3"/>
      <c r="J40" s="3"/>
      <c r="K40" s="3"/>
      <c r="L40" s="3"/>
      <c r="M40" s="113"/>
      <c r="N40" s="109">
        <f t="shared" si="0"/>
        <v>0</v>
      </c>
      <c r="O40" s="32"/>
      <c r="P40" s="3"/>
      <c r="Q40" s="3"/>
      <c r="R40" s="3"/>
      <c r="S40" s="3"/>
      <c r="T40" s="3"/>
      <c r="U40" s="3"/>
      <c r="V40" s="61"/>
      <c r="W40" s="61"/>
      <c r="X40" s="61"/>
      <c r="Y40" s="113"/>
      <c r="Z40" s="109">
        <f t="shared" si="1"/>
        <v>0</v>
      </c>
      <c r="AA40" s="9"/>
      <c r="AB40" s="5"/>
      <c r="AC40" s="5"/>
      <c r="AD40" s="5"/>
      <c r="AE40" s="5"/>
      <c r="AF40" s="5"/>
      <c r="AG40" s="5"/>
      <c r="AH40" s="50"/>
      <c r="AI40" s="50"/>
      <c r="AJ40" s="114"/>
      <c r="AK40" s="111">
        <f t="shared" si="2"/>
        <v>0</v>
      </c>
      <c r="AL40" s="11"/>
      <c r="AM40" s="5"/>
      <c r="AN40" s="5"/>
      <c r="AO40" s="5"/>
      <c r="AP40" s="5"/>
      <c r="AQ40" s="5"/>
      <c r="AR40" s="5"/>
      <c r="AS40" s="5"/>
      <c r="AT40" s="5"/>
      <c r="AU40" s="114"/>
      <c r="AV40" s="111">
        <f t="shared" si="3"/>
        <v>0</v>
      </c>
      <c r="AW40" s="9"/>
      <c r="AX40" s="9"/>
      <c r="AY40" s="9"/>
      <c r="AZ40" s="5"/>
      <c r="BA40" s="5"/>
      <c r="BB40" s="5"/>
      <c r="BC40" s="5"/>
      <c r="BD40" s="50"/>
      <c r="BE40" s="103">
        <f t="shared" si="4"/>
        <v>0</v>
      </c>
      <c r="BF40" s="126">
        <f t="shared" si="5"/>
        <v>0</v>
      </c>
    </row>
    <row r="41" spans="1:58" ht="16.5" customHeight="1">
      <c r="A41" s="52">
        <v>38</v>
      </c>
      <c r="B41" s="56"/>
      <c r="C41" s="32"/>
      <c r="D41" s="3"/>
      <c r="E41" s="3"/>
      <c r="F41" s="3"/>
      <c r="G41" s="3"/>
      <c r="H41" s="3"/>
      <c r="I41" s="3"/>
      <c r="J41" s="3"/>
      <c r="K41" s="3"/>
      <c r="L41" s="3"/>
      <c r="M41" s="113"/>
      <c r="N41" s="109">
        <f t="shared" si="0"/>
        <v>0</v>
      </c>
      <c r="O41" s="32"/>
      <c r="P41" s="3"/>
      <c r="Q41" s="3"/>
      <c r="R41" s="3"/>
      <c r="S41" s="3"/>
      <c r="T41" s="3"/>
      <c r="U41" s="3"/>
      <c r="V41" s="61"/>
      <c r="W41" s="61"/>
      <c r="X41" s="61"/>
      <c r="Y41" s="113"/>
      <c r="Z41" s="109">
        <f t="shared" si="1"/>
        <v>0</v>
      </c>
      <c r="AA41" s="9"/>
      <c r="AB41" s="5"/>
      <c r="AC41" s="5"/>
      <c r="AD41" s="5"/>
      <c r="AE41" s="5"/>
      <c r="AF41" s="5"/>
      <c r="AG41" s="5"/>
      <c r="AH41" s="50"/>
      <c r="AI41" s="50"/>
      <c r="AJ41" s="114"/>
      <c r="AK41" s="111">
        <f t="shared" si="2"/>
        <v>0</v>
      </c>
      <c r="AL41" s="11"/>
      <c r="AM41" s="5"/>
      <c r="AN41" s="5"/>
      <c r="AO41" s="5"/>
      <c r="AP41" s="5"/>
      <c r="AQ41" s="5"/>
      <c r="AR41" s="5"/>
      <c r="AS41" s="5"/>
      <c r="AT41" s="5"/>
      <c r="AU41" s="114"/>
      <c r="AV41" s="111">
        <f t="shared" si="3"/>
        <v>0</v>
      </c>
      <c r="AW41" s="9"/>
      <c r="AX41" s="9"/>
      <c r="AY41" s="9"/>
      <c r="AZ41" s="5"/>
      <c r="BA41" s="5"/>
      <c r="BB41" s="5"/>
      <c r="BC41" s="5"/>
      <c r="BD41" s="50"/>
      <c r="BE41" s="103">
        <f t="shared" si="4"/>
        <v>0</v>
      </c>
      <c r="BF41" s="126">
        <f t="shared" si="5"/>
        <v>0</v>
      </c>
    </row>
    <row r="42" spans="1:58" ht="16.5" customHeight="1">
      <c r="A42" s="52">
        <v>39</v>
      </c>
      <c r="B42" s="56"/>
      <c r="C42" s="32"/>
      <c r="D42" s="3"/>
      <c r="E42" s="3"/>
      <c r="F42" s="3"/>
      <c r="G42" s="3"/>
      <c r="H42" s="3"/>
      <c r="I42" s="3"/>
      <c r="J42" s="3"/>
      <c r="K42" s="3"/>
      <c r="L42" s="3"/>
      <c r="M42" s="113"/>
      <c r="N42" s="109">
        <f t="shared" si="0"/>
        <v>0</v>
      </c>
      <c r="O42" s="32"/>
      <c r="P42" s="3"/>
      <c r="Q42" s="3"/>
      <c r="R42" s="3"/>
      <c r="S42" s="3"/>
      <c r="T42" s="3"/>
      <c r="U42" s="3"/>
      <c r="V42" s="61"/>
      <c r="W42" s="61"/>
      <c r="X42" s="61"/>
      <c r="Y42" s="113"/>
      <c r="Z42" s="109">
        <f t="shared" si="1"/>
        <v>0</v>
      </c>
      <c r="AA42" s="9"/>
      <c r="AB42" s="5"/>
      <c r="AC42" s="5"/>
      <c r="AD42" s="5"/>
      <c r="AE42" s="5"/>
      <c r="AF42" s="5"/>
      <c r="AG42" s="5"/>
      <c r="AH42" s="50"/>
      <c r="AI42" s="50"/>
      <c r="AJ42" s="114"/>
      <c r="AK42" s="111">
        <f t="shared" si="2"/>
        <v>0</v>
      </c>
      <c r="AL42" s="11"/>
      <c r="AM42" s="5"/>
      <c r="AN42" s="5"/>
      <c r="AO42" s="5"/>
      <c r="AP42" s="5"/>
      <c r="AQ42" s="5"/>
      <c r="AR42" s="5"/>
      <c r="AS42" s="5"/>
      <c r="AT42" s="5"/>
      <c r="AU42" s="114"/>
      <c r="AV42" s="111">
        <f t="shared" si="3"/>
        <v>0</v>
      </c>
      <c r="AW42" s="9"/>
      <c r="AX42" s="9"/>
      <c r="AY42" s="9"/>
      <c r="AZ42" s="5"/>
      <c r="BA42" s="5"/>
      <c r="BB42" s="5"/>
      <c r="BC42" s="5"/>
      <c r="BD42" s="50"/>
      <c r="BE42" s="103">
        <f t="shared" si="4"/>
        <v>0</v>
      </c>
      <c r="BF42" s="126">
        <f t="shared" si="5"/>
        <v>0</v>
      </c>
    </row>
  </sheetData>
  <sheetProtection/>
  <autoFilter ref="B2:B42"/>
  <mergeCells count="6">
    <mergeCell ref="BF2:BF3"/>
    <mergeCell ref="O2:Z2"/>
    <mergeCell ref="AA2:AK2"/>
    <mergeCell ref="AL2:AV2"/>
    <mergeCell ref="AW2:BE2"/>
    <mergeCell ref="C2:N2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43" r:id="rId1"/>
  <headerFooter alignWithMargins="0">
    <oddHeader>&amp;C&amp;"Calibri"&amp;10&amp;KFF8C00C2 - Confidential&amp;1#
&amp;"Calibri"&amp;11&amp;K000000&amp;"Arial,Gras"&amp;20PALMARES CONCOURS DE PRINTEMPS</oddHeader>
    <oddFooter>&amp;L&amp;14DISCIPLINE &amp;A&amp;R&amp;14&amp;D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"/>
  <sheetViews>
    <sheetView zoomScalePageLayoutView="0" workbookViewId="0" topLeftCell="A1">
      <pane xSplit="2" ySplit="2" topLeftCell="A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K19" sqref="BK19"/>
    </sheetView>
  </sheetViews>
  <sheetFormatPr defaultColWidth="11.421875" defaultRowHeight="12.75"/>
  <cols>
    <col min="1" max="1" width="12.7109375" style="0" bestFit="1" customWidth="1"/>
    <col min="2" max="2" width="24.7109375" style="0" customWidth="1"/>
    <col min="3" max="4" width="4.57421875" style="0" bestFit="1" customWidth="1"/>
    <col min="5" max="5" width="4.28125" style="0" customWidth="1"/>
    <col min="6" max="6" width="4.57421875" style="0" bestFit="1" customWidth="1"/>
    <col min="7" max="7" width="5.28125" style="0" customWidth="1"/>
    <col min="8" max="8" width="4.57421875" style="0" customWidth="1"/>
    <col min="9" max="9" width="4.421875" style="1" customWidth="1"/>
    <col min="10" max="10" width="4.7109375" style="0" customWidth="1"/>
    <col min="11" max="11" width="4.28125" style="0" customWidth="1"/>
    <col min="12" max="12" width="8.57421875" style="0" customWidth="1"/>
    <col min="13" max="13" width="10.00390625" style="0" customWidth="1"/>
    <col min="14" max="14" width="3.7109375" style="0" customWidth="1"/>
    <col min="15" max="15" width="4.00390625" style="0" customWidth="1"/>
    <col min="16" max="16" width="4.28125" style="0" customWidth="1"/>
    <col min="17" max="17" width="3.421875" style="0" customWidth="1"/>
    <col min="18" max="19" width="5.28125" style="0" customWidth="1"/>
    <col min="20" max="20" width="4.421875" style="1" customWidth="1"/>
    <col min="21" max="21" width="4.57421875" style="0" customWidth="1"/>
    <col min="22" max="27" width="4.421875" style="1" customWidth="1"/>
    <col min="28" max="33" width="4.7109375" style="0" customWidth="1"/>
    <col min="34" max="34" width="8.7109375" style="0" customWidth="1"/>
    <col min="35" max="35" width="10.00390625" style="0" customWidth="1"/>
    <col min="36" max="36" width="3.7109375" style="0" customWidth="1"/>
    <col min="37" max="37" width="4.00390625" style="0" customWidth="1"/>
    <col min="38" max="38" width="4.28125" style="0" customWidth="1"/>
    <col min="39" max="39" width="4.28125" style="0" bestFit="1" customWidth="1"/>
    <col min="40" max="40" width="5.28125" style="0" customWidth="1"/>
    <col min="41" max="42" width="4.57421875" style="0" customWidth="1"/>
    <col min="43" max="43" width="4.421875" style="1" customWidth="1"/>
    <col min="44" max="44" width="4.7109375" style="0" customWidth="1"/>
    <col min="45" max="45" width="4.28125" style="0" customWidth="1"/>
    <col min="46" max="46" width="3.57421875" style="0" customWidth="1"/>
    <col min="47" max="47" width="10.00390625" style="0" customWidth="1"/>
    <col min="48" max="48" width="3.421875" style="1" customWidth="1"/>
    <col min="49" max="49" width="3.57421875" style="0" customWidth="1"/>
    <col min="50" max="50" width="4.00390625" style="0" customWidth="1"/>
    <col min="51" max="51" width="3.421875" style="0" customWidth="1"/>
    <col min="52" max="52" width="4.28125" style="0" customWidth="1"/>
    <col min="53" max="60" width="4.421875" style="0" customWidth="1"/>
    <col min="61" max="62" width="4.28125" style="0" bestFit="1" customWidth="1"/>
    <col min="63" max="65" width="4.28125" style="0" customWidth="1"/>
    <col min="66" max="66" width="4.28125" style="0" bestFit="1" customWidth="1"/>
    <col min="67" max="67" width="10.7109375" style="0" customWidth="1"/>
    <col min="68" max="68" width="3.28125" style="0" hidden="1" customWidth="1"/>
    <col min="69" max="69" width="3.421875" style="0" hidden="1" customWidth="1"/>
    <col min="70" max="70" width="3.28125" style="0" hidden="1" customWidth="1"/>
    <col min="71" max="71" width="3.7109375" style="0" hidden="1" customWidth="1"/>
    <col min="72" max="72" width="2.7109375" style="0" hidden="1" customWidth="1"/>
    <col min="73" max="73" width="9.28125" style="0" hidden="1" customWidth="1"/>
    <col min="74" max="74" width="2.421875" style="0" hidden="1" customWidth="1"/>
    <col min="75" max="76" width="3.00390625" style="0" hidden="1" customWidth="1"/>
    <col min="77" max="77" width="3.421875" style="0" hidden="1" customWidth="1"/>
    <col min="78" max="78" width="10.00390625" style="0" hidden="1" customWidth="1"/>
    <col min="79" max="79" width="9.00390625" style="0" customWidth="1"/>
  </cols>
  <sheetData>
    <row r="1" spans="1:79" ht="13.5" thickTop="1">
      <c r="A1" s="221" t="s">
        <v>114</v>
      </c>
      <c r="B1" s="7"/>
      <c r="C1" s="232" t="s">
        <v>8</v>
      </c>
      <c r="D1" s="233"/>
      <c r="E1" s="233"/>
      <c r="F1" s="234"/>
      <c r="G1" s="234"/>
      <c r="H1" s="234"/>
      <c r="I1" s="234"/>
      <c r="J1" s="235"/>
      <c r="K1" s="235"/>
      <c r="L1" s="235"/>
      <c r="M1" s="236"/>
      <c r="N1" s="232" t="s">
        <v>1</v>
      </c>
      <c r="O1" s="233"/>
      <c r="P1" s="233"/>
      <c r="Q1" s="234"/>
      <c r="R1" s="234"/>
      <c r="S1" s="234"/>
      <c r="T1" s="234"/>
      <c r="U1" s="234"/>
      <c r="V1" s="234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6"/>
      <c r="AJ1" s="232" t="s">
        <v>101</v>
      </c>
      <c r="AK1" s="233"/>
      <c r="AL1" s="233"/>
      <c r="AM1" s="234"/>
      <c r="AN1" s="234"/>
      <c r="AO1" s="234"/>
      <c r="AP1" s="234"/>
      <c r="AQ1" s="234"/>
      <c r="AR1" s="235"/>
      <c r="AS1" s="235"/>
      <c r="AT1" s="235"/>
      <c r="AU1" s="236"/>
      <c r="AV1" s="234" t="s">
        <v>3</v>
      </c>
      <c r="AW1" s="234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4" t="s">
        <v>3</v>
      </c>
      <c r="BQ1" s="234"/>
      <c r="BR1" s="234"/>
      <c r="BS1" s="234"/>
      <c r="BT1" s="234"/>
      <c r="BU1" s="236"/>
      <c r="BV1" s="234"/>
      <c r="BW1" s="234"/>
      <c r="BX1" s="234"/>
      <c r="BY1" s="234"/>
      <c r="BZ1" s="235"/>
      <c r="CA1" s="237" t="s">
        <v>4</v>
      </c>
    </row>
    <row r="2" spans="1:79" ht="38.25" customHeight="1" thickBot="1">
      <c r="A2" s="100" t="s">
        <v>5</v>
      </c>
      <c r="B2" s="17" t="s">
        <v>0</v>
      </c>
      <c r="C2" s="18">
        <v>44996</v>
      </c>
      <c r="D2" s="20">
        <v>45003</v>
      </c>
      <c r="E2" s="20">
        <v>45005</v>
      </c>
      <c r="F2" s="19">
        <v>45007</v>
      </c>
      <c r="G2" s="19">
        <v>45011</v>
      </c>
      <c r="H2" s="19">
        <v>45014</v>
      </c>
      <c r="I2" s="19">
        <v>45016</v>
      </c>
      <c r="J2" s="19">
        <v>45016</v>
      </c>
      <c r="K2" s="19">
        <v>45016</v>
      </c>
      <c r="L2" s="191" t="s">
        <v>6</v>
      </c>
      <c r="M2" s="21" t="s">
        <v>7</v>
      </c>
      <c r="N2" s="18">
        <v>45018</v>
      </c>
      <c r="O2" s="20">
        <v>45021</v>
      </c>
      <c r="P2" s="20">
        <v>45024</v>
      </c>
      <c r="Q2" s="19">
        <v>45025</v>
      </c>
      <c r="R2" s="19">
        <v>45032</v>
      </c>
      <c r="S2" s="19">
        <v>45032</v>
      </c>
      <c r="T2" s="19">
        <v>45032</v>
      </c>
      <c r="U2" s="19">
        <v>45033</v>
      </c>
      <c r="V2" s="19">
        <v>45033</v>
      </c>
      <c r="W2" s="48">
        <v>45035</v>
      </c>
      <c r="X2" s="48">
        <v>45039</v>
      </c>
      <c r="Y2" s="48">
        <v>45039</v>
      </c>
      <c r="Z2" s="48">
        <v>45039</v>
      </c>
      <c r="AA2" s="48">
        <v>45040</v>
      </c>
      <c r="AB2" s="48">
        <v>45040</v>
      </c>
      <c r="AC2" s="48">
        <v>45042</v>
      </c>
      <c r="AD2" s="48">
        <v>45045</v>
      </c>
      <c r="AE2" s="48">
        <v>45046</v>
      </c>
      <c r="AF2" s="48">
        <v>45046</v>
      </c>
      <c r="AG2" s="48">
        <v>45046</v>
      </c>
      <c r="AH2" s="48" t="s">
        <v>6</v>
      </c>
      <c r="AI2" s="21" t="s">
        <v>7</v>
      </c>
      <c r="AJ2" s="18">
        <v>45053</v>
      </c>
      <c r="AK2" s="196" t="s">
        <v>102</v>
      </c>
      <c r="AL2" s="20"/>
      <c r="AM2" s="19">
        <v>45066</v>
      </c>
      <c r="AN2" s="19">
        <v>45066</v>
      </c>
      <c r="AO2" s="19">
        <v>45070</v>
      </c>
      <c r="AP2" s="19">
        <v>45070</v>
      </c>
      <c r="AQ2" s="19">
        <v>45071</v>
      </c>
      <c r="AR2" s="48">
        <v>45077</v>
      </c>
      <c r="AS2" s="48"/>
      <c r="AT2" s="48" t="s">
        <v>6</v>
      </c>
      <c r="AU2" s="21" t="s">
        <v>7</v>
      </c>
      <c r="AV2" s="19">
        <v>45078</v>
      </c>
      <c r="AW2" s="19"/>
      <c r="AX2" s="48"/>
      <c r="AY2" s="48">
        <v>45080</v>
      </c>
      <c r="AZ2" s="48"/>
      <c r="BA2" s="48">
        <v>45084</v>
      </c>
      <c r="BB2" s="48">
        <v>45086</v>
      </c>
      <c r="BC2" s="48">
        <v>45086</v>
      </c>
      <c r="BD2" s="48">
        <v>45088</v>
      </c>
      <c r="BE2" s="48">
        <v>45088</v>
      </c>
      <c r="BF2" s="48">
        <v>45090</v>
      </c>
      <c r="BG2" s="48">
        <v>45091</v>
      </c>
      <c r="BH2" s="48">
        <v>45091</v>
      </c>
      <c r="BI2" s="48">
        <v>45092</v>
      </c>
      <c r="BJ2" s="48">
        <v>45092</v>
      </c>
      <c r="BK2" s="48">
        <v>45093</v>
      </c>
      <c r="BL2" s="48">
        <v>45093</v>
      </c>
      <c r="BM2" s="48">
        <v>45094</v>
      </c>
      <c r="BN2" s="48">
        <v>45096</v>
      </c>
      <c r="BO2" s="25" t="s">
        <v>7</v>
      </c>
      <c r="BP2" s="19"/>
      <c r="BQ2" s="19"/>
      <c r="BR2" s="19"/>
      <c r="BS2" s="19"/>
      <c r="BT2" s="19"/>
      <c r="BU2" s="21" t="s">
        <v>7</v>
      </c>
      <c r="BV2" s="19"/>
      <c r="BW2" s="19"/>
      <c r="BX2" s="19"/>
      <c r="BY2" s="19"/>
      <c r="BZ2" s="25" t="s">
        <v>7</v>
      </c>
      <c r="CA2" s="238"/>
    </row>
    <row r="3" spans="1:79" ht="15.75" thickTop="1">
      <c r="A3" s="64">
        <v>1</v>
      </c>
      <c r="B3" s="13" t="s">
        <v>35</v>
      </c>
      <c r="C3" s="14">
        <v>93</v>
      </c>
      <c r="D3" s="16"/>
      <c r="E3" s="16"/>
      <c r="F3" s="15"/>
      <c r="G3" s="15"/>
      <c r="H3" s="15"/>
      <c r="I3" s="15"/>
      <c r="J3" s="49"/>
      <c r="K3" s="49"/>
      <c r="L3" s="49"/>
      <c r="M3" s="23">
        <f aca="true" t="shared" si="0" ref="M3:M26">MAX(C3:L3)</f>
        <v>93</v>
      </c>
      <c r="N3" s="14"/>
      <c r="O3" s="16"/>
      <c r="P3" s="16">
        <v>95</v>
      </c>
      <c r="Q3" s="15"/>
      <c r="R3" s="15"/>
      <c r="S3" s="15"/>
      <c r="T3" s="15"/>
      <c r="U3" s="15"/>
      <c r="V3" s="15"/>
      <c r="W3" s="49"/>
      <c r="X3" s="49"/>
      <c r="Y3" s="49"/>
      <c r="Z3" s="49"/>
      <c r="AA3" s="49">
        <v>90</v>
      </c>
      <c r="AB3" s="49">
        <v>89</v>
      </c>
      <c r="AC3" s="49"/>
      <c r="AD3" s="49"/>
      <c r="AE3" s="49"/>
      <c r="AF3" s="49"/>
      <c r="AG3" s="49"/>
      <c r="AH3" s="49"/>
      <c r="AI3" s="23">
        <f aca="true" t="shared" si="1" ref="AI3:AI26">MAX(N3:AH3)</f>
        <v>95</v>
      </c>
      <c r="AJ3" s="14"/>
      <c r="AK3" s="16"/>
      <c r="AL3" s="16"/>
      <c r="AM3" s="15">
        <v>92</v>
      </c>
      <c r="AN3" s="15">
        <v>92</v>
      </c>
      <c r="AO3" s="15"/>
      <c r="AP3" s="15"/>
      <c r="AQ3" s="15"/>
      <c r="AR3" s="49"/>
      <c r="AS3" s="49"/>
      <c r="AT3" s="49"/>
      <c r="AU3" s="23">
        <f aca="true" t="shared" si="2" ref="AU3:AU26">MAX(AJ3:AT3)</f>
        <v>92</v>
      </c>
      <c r="AV3" s="198">
        <v>90</v>
      </c>
      <c r="AW3" s="198"/>
      <c r="AX3" s="78"/>
      <c r="AY3" s="78"/>
      <c r="AZ3" s="78"/>
      <c r="BA3" s="78"/>
      <c r="BB3" s="78"/>
      <c r="BC3" s="78"/>
      <c r="BD3" s="78">
        <v>96</v>
      </c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22">
        <f aca="true" t="shared" si="3" ref="BO3:BO21">MAX(AV3:BN3)</f>
        <v>96</v>
      </c>
      <c r="BP3" s="198"/>
      <c r="BQ3" s="198"/>
      <c r="BR3" s="198"/>
      <c r="BS3" s="198"/>
      <c r="BT3" s="198"/>
      <c r="BU3" s="153">
        <f aca="true" t="shared" si="4" ref="BU3:BU26">MAX(BP3:BT3)</f>
        <v>0</v>
      </c>
      <c r="BV3" s="198"/>
      <c r="BW3" s="198"/>
      <c r="BX3" s="198"/>
      <c r="BY3" s="198"/>
      <c r="BZ3" s="153">
        <f aca="true" t="shared" si="5" ref="BZ3:BZ26">MAX(BV3:BY3)</f>
        <v>0</v>
      </c>
      <c r="CA3" s="126">
        <f aca="true" t="shared" si="6" ref="CA3:CA26">BO3+AU3+AI3+M3</f>
        <v>376</v>
      </c>
    </row>
    <row r="4" spans="1:79" ht="15">
      <c r="A4" s="63">
        <v>2</v>
      </c>
      <c r="B4" s="183" t="s">
        <v>70</v>
      </c>
      <c r="C4" s="11"/>
      <c r="D4" s="9"/>
      <c r="E4" s="9"/>
      <c r="F4" s="5"/>
      <c r="G4" s="5"/>
      <c r="H4" s="5"/>
      <c r="I4" s="5"/>
      <c r="J4" s="50"/>
      <c r="K4" s="50"/>
      <c r="L4" s="50">
        <v>92</v>
      </c>
      <c r="M4" s="23">
        <f t="shared" si="0"/>
        <v>92</v>
      </c>
      <c r="N4" s="11"/>
      <c r="O4" s="9"/>
      <c r="P4" s="9">
        <v>88</v>
      </c>
      <c r="Q4" s="5"/>
      <c r="R4" s="5"/>
      <c r="S4" s="5"/>
      <c r="T4" s="5"/>
      <c r="U4" s="5"/>
      <c r="V4" s="5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23">
        <f t="shared" si="1"/>
        <v>88</v>
      </c>
      <c r="AJ4" s="11"/>
      <c r="AK4" s="9">
        <v>92</v>
      </c>
      <c r="AL4" s="9"/>
      <c r="AM4" s="5"/>
      <c r="AN4" s="5"/>
      <c r="AO4" s="5"/>
      <c r="AP4" s="5"/>
      <c r="AQ4" s="5"/>
      <c r="AR4" s="50"/>
      <c r="AS4" s="50"/>
      <c r="AT4" s="50"/>
      <c r="AU4" s="23">
        <f t="shared" si="2"/>
        <v>92</v>
      </c>
      <c r="AV4" s="5"/>
      <c r="AW4" s="5"/>
      <c r="AX4" s="49"/>
      <c r="AY4" s="49"/>
      <c r="AZ4" s="49"/>
      <c r="BA4" s="49"/>
      <c r="BB4" s="49"/>
      <c r="BC4" s="49"/>
      <c r="BD4" s="49"/>
      <c r="BE4" s="49"/>
      <c r="BF4" s="49">
        <v>93</v>
      </c>
      <c r="BG4" s="49"/>
      <c r="BH4" s="49"/>
      <c r="BI4" s="49"/>
      <c r="BJ4" s="49"/>
      <c r="BK4" s="49"/>
      <c r="BL4" s="49"/>
      <c r="BM4" s="49"/>
      <c r="BN4" s="49"/>
      <c r="BO4" s="22">
        <f t="shared" si="3"/>
        <v>93</v>
      </c>
      <c r="BP4" s="5"/>
      <c r="BQ4" s="5"/>
      <c r="BR4" s="5"/>
      <c r="BS4" s="5"/>
      <c r="BT4" s="5"/>
      <c r="BU4" s="22">
        <f t="shared" si="4"/>
        <v>0</v>
      </c>
      <c r="BV4" s="5"/>
      <c r="BW4" s="5"/>
      <c r="BX4" s="5"/>
      <c r="BY4" s="5"/>
      <c r="BZ4" s="22">
        <f t="shared" si="5"/>
        <v>0</v>
      </c>
      <c r="CA4" s="126">
        <f t="shared" si="6"/>
        <v>365</v>
      </c>
    </row>
    <row r="5" spans="1:79" ht="15">
      <c r="A5" s="52">
        <v>3</v>
      </c>
      <c r="B5" s="183" t="s">
        <v>68</v>
      </c>
      <c r="C5" s="11"/>
      <c r="D5" s="9"/>
      <c r="E5" s="9"/>
      <c r="F5" s="5"/>
      <c r="G5" s="5"/>
      <c r="H5" s="5"/>
      <c r="I5" s="5"/>
      <c r="J5" s="50"/>
      <c r="K5" s="50"/>
      <c r="L5" s="50">
        <v>88</v>
      </c>
      <c r="M5" s="23">
        <f t="shared" si="0"/>
        <v>88</v>
      </c>
      <c r="N5" s="11"/>
      <c r="O5" s="9"/>
      <c r="P5" s="9">
        <v>92</v>
      </c>
      <c r="Q5" s="5"/>
      <c r="R5" s="5"/>
      <c r="S5" s="5"/>
      <c r="T5" s="5"/>
      <c r="U5" s="5"/>
      <c r="V5" s="5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23">
        <f t="shared" si="1"/>
        <v>92</v>
      </c>
      <c r="AJ5" s="11"/>
      <c r="AK5" s="9">
        <v>92</v>
      </c>
      <c r="AL5" s="9"/>
      <c r="AM5" s="5"/>
      <c r="AN5" s="5"/>
      <c r="AO5" s="5"/>
      <c r="AP5" s="5"/>
      <c r="AQ5" s="5"/>
      <c r="AR5" s="50"/>
      <c r="AS5" s="50"/>
      <c r="AT5" s="50"/>
      <c r="AU5" s="23">
        <f t="shared" si="2"/>
        <v>92</v>
      </c>
      <c r="AV5" s="5"/>
      <c r="AW5" s="5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>
        <v>93</v>
      </c>
      <c r="BO5" s="22">
        <f t="shared" si="3"/>
        <v>93</v>
      </c>
      <c r="BP5" s="5"/>
      <c r="BQ5" s="5"/>
      <c r="BR5" s="5"/>
      <c r="BS5" s="5"/>
      <c r="BT5" s="5"/>
      <c r="BU5" s="22">
        <f t="shared" si="4"/>
        <v>0</v>
      </c>
      <c r="BV5" s="5"/>
      <c r="BW5" s="5"/>
      <c r="BX5" s="5"/>
      <c r="BY5" s="5"/>
      <c r="BZ5" s="22">
        <f t="shared" si="5"/>
        <v>0</v>
      </c>
      <c r="CA5" s="126">
        <f t="shared" si="6"/>
        <v>365</v>
      </c>
    </row>
    <row r="6" spans="1:79" ht="15">
      <c r="A6" s="52">
        <v>4</v>
      </c>
      <c r="B6" s="178" t="s">
        <v>53</v>
      </c>
      <c r="C6" s="79"/>
      <c r="D6" s="197"/>
      <c r="E6" s="197"/>
      <c r="F6" s="77"/>
      <c r="G6" s="77"/>
      <c r="H6" s="77"/>
      <c r="I6" s="77">
        <v>77</v>
      </c>
      <c r="J6" s="91">
        <v>90</v>
      </c>
      <c r="K6" s="91">
        <v>84</v>
      </c>
      <c r="L6" s="91"/>
      <c r="M6" s="23">
        <f t="shared" si="0"/>
        <v>90</v>
      </c>
      <c r="N6" s="79"/>
      <c r="O6" s="197"/>
      <c r="P6" s="197"/>
      <c r="Q6" s="77"/>
      <c r="R6" s="77">
        <v>89</v>
      </c>
      <c r="S6" s="77">
        <v>80</v>
      </c>
      <c r="T6" s="77">
        <v>89</v>
      </c>
      <c r="U6" s="77"/>
      <c r="V6" s="77"/>
      <c r="W6" s="91"/>
      <c r="X6" s="91"/>
      <c r="Y6" s="91"/>
      <c r="Z6" s="91"/>
      <c r="AA6" s="91"/>
      <c r="AB6" s="91"/>
      <c r="AC6" s="91"/>
      <c r="AD6" s="91"/>
      <c r="AE6" s="91">
        <v>85</v>
      </c>
      <c r="AF6" s="91">
        <v>87</v>
      </c>
      <c r="AG6" s="91">
        <v>88</v>
      </c>
      <c r="AH6" s="91"/>
      <c r="AI6" s="23">
        <f t="shared" si="1"/>
        <v>89</v>
      </c>
      <c r="AJ6" s="79"/>
      <c r="AK6" s="197">
        <v>84</v>
      </c>
      <c r="AL6" s="197">
        <v>90</v>
      </c>
      <c r="AM6" s="77"/>
      <c r="AN6" s="77"/>
      <c r="AO6" s="77"/>
      <c r="AP6" s="77"/>
      <c r="AQ6" s="77"/>
      <c r="AR6" s="91"/>
      <c r="AS6" s="91"/>
      <c r="AT6" s="91"/>
      <c r="AU6" s="23">
        <f t="shared" si="2"/>
        <v>90</v>
      </c>
      <c r="AV6" s="5"/>
      <c r="AW6" s="5"/>
      <c r="AX6" s="49"/>
      <c r="AY6" s="49">
        <v>91</v>
      </c>
      <c r="AZ6" s="49">
        <v>88</v>
      </c>
      <c r="BA6" s="49"/>
      <c r="BB6" s="49">
        <v>95</v>
      </c>
      <c r="BC6" s="49">
        <v>94</v>
      </c>
      <c r="BD6" s="49"/>
      <c r="BE6" s="49"/>
      <c r="BF6" s="49"/>
      <c r="BG6" s="49"/>
      <c r="BH6" s="49"/>
      <c r="BI6" s="49">
        <v>84</v>
      </c>
      <c r="BJ6" s="49">
        <v>90</v>
      </c>
      <c r="BK6" s="49">
        <v>87</v>
      </c>
      <c r="BL6" s="49">
        <v>94</v>
      </c>
      <c r="BM6" s="49"/>
      <c r="BN6" s="49"/>
      <c r="BO6" s="22">
        <f t="shared" si="3"/>
        <v>95</v>
      </c>
      <c r="BP6" s="5"/>
      <c r="BQ6" s="5"/>
      <c r="BR6" s="5"/>
      <c r="BS6" s="5"/>
      <c r="BT6" s="5"/>
      <c r="BU6" s="22">
        <f t="shared" si="4"/>
        <v>0</v>
      </c>
      <c r="BV6" s="5"/>
      <c r="BW6" s="5"/>
      <c r="BX6" s="5"/>
      <c r="BY6" s="5"/>
      <c r="BZ6" s="22">
        <f t="shared" si="5"/>
        <v>0</v>
      </c>
      <c r="CA6" s="126">
        <f t="shared" si="6"/>
        <v>364</v>
      </c>
    </row>
    <row r="7" spans="1:79" ht="15">
      <c r="A7" s="76">
        <v>5</v>
      </c>
      <c r="B7" s="219" t="s">
        <v>88</v>
      </c>
      <c r="C7" s="11"/>
      <c r="D7" s="9"/>
      <c r="E7" s="9"/>
      <c r="F7" s="5"/>
      <c r="G7" s="5"/>
      <c r="H7" s="5"/>
      <c r="I7" s="5"/>
      <c r="J7" s="50"/>
      <c r="K7" s="50"/>
      <c r="L7" s="50">
        <v>87</v>
      </c>
      <c r="M7" s="23">
        <f t="shared" si="0"/>
        <v>87</v>
      </c>
      <c r="N7" s="11"/>
      <c r="O7" s="9"/>
      <c r="P7" s="9"/>
      <c r="Q7" s="5"/>
      <c r="R7" s="5"/>
      <c r="S7" s="5"/>
      <c r="T7" s="5"/>
      <c r="U7" s="5"/>
      <c r="V7" s="5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>
        <v>86</v>
      </c>
      <c r="AI7" s="23">
        <f t="shared" si="1"/>
        <v>86</v>
      </c>
      <c r="AJ7" s="11"/>
      <c r="AK7" s="9"/>
      <c r="AL7" s="9"/>
      <c r="AM7" s="5"/>
      <c r="AN7" s="5"/>
      <c r="AO7" s="5"/>
      <c r="AP7" s="5"/>
      <c r="AQ7" s="5">
        <v>89</v>
      </c>
      <c r="AR7" s="50"/>
      <c r="AS7" s="50"/>
      <c r="AT7" s="50"/>
      <c r="AU7" s="23">
        <f t="shared" si="2"/>
        <v>89</v>
      </c>
      <c r="AV7" s="5">
        <v>81</v>
      </c>
      <c r="AW7" s="5">
        <v>85</v>
      </c>
      <c r="AX7" s="49">
        <v>88</v>
      </c>
      <c r="AY7" s="49"/>
      <c r="AZ7" s="49"/>
      <c r="BA7" s="49"/>
      <c r="BB7" s="49"/>
      <c r="BC7" s="49"/>
      <c r="BD7" s="49"/>
      <c r="BE7" s="49"/>
      <c r="BF7" s="49"/>
      <c r="BG7" s="49">
        <v>92</v>
      </c>
      <c r="BH7" s="49"/>
      <c r="BI7" s="49"/>
      <c r="BJ7" s="49"/>
      <c r="BK7" s="49"/>
      <c r="BL7" s="49"/>
      <c r="BM7" s="49"/>
      <c r="BN7" s="49"/>
      <c r="BO7" s="22">
        <f t="shared" si="3"/>
        <v>92</v>
      </c>
      <c r="BP7" s="5"/>
      <c r="BQ7" s="5"/>
      <c r="BR7" s="5"/>
      <c r="BS7" s="5"/>
      <c r="BT7" s="5"/>
      <c r="BU7" s="22">
        <f t="shared" si="4"/>
        <v>0</v>
      </c>
      <c r="BV7" s="5"/>
      <c r="BW7" s="5"/>
      <c r="BX7" s="5"/>
      <c r="BY7" s="5"/>
      <c r="BZ7" s="22">
        <f t="shared" si="5"/>
        <v>0</v>
      </c>
      <c r="CA7" s="126">
        <f t="shared" si="6"/>
        <v>354</v>
      </c>
    </row>
    <row r="8" spans="1:79" ht="15">
      <c r="A8" s="52">
        <v>6</v>
      </c>
      <c r="B8" s="218" t="s">
        <v>31</v>
      </c>
      <c r="C8" s="11"/>
      <c r="D8" s="9"/>
      <c r="E8" s="9"/>
      <c r="F8" s="5">
        <v>91</v>
      </c>
      <c r="G8" s="5"/>
      <c r="H8" s="5"/>
      <c r="I8" s="5"/>
      <c r="J8" s="50"/>
      <c r="K8" s="50"/>
      <c r="L8" s="50"/>
      <c r="M8" s="23">
        <f t="shared" si="0"/>
        <v>91</v>
      </c>
      <c r="N8" s="11">
        <v>87</v>
      </c>
      <c r="O8" s="9"/>
      <c r="P8" s="9"/>
      <c r="Q8" s="5"/>
      <c r="R8" s="5"/>
      <c r="S8" s="5"/>
      <c r="T8" s="5"/>
      <c r="U8" s="5"/>
      <c r="V8" s="5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23">
        <f t="shared" si="1"/>
        <v>87</v>
      </c>
      <c r="AJ8" s="11"/>
      <c r="AK8" s="9"/>
      <c r="AL8" s="9"/>
      <c r="AM8" s="5"/>
      <c r="AN8" s="5"/>
      <c r="AO8" s="5">
        <v>81</v>
      </c>
      <c r="AP8" s="5">
        <v>87</v>
      </c>
      <c r="AQ8" s="5"/>
      <c r="AR8" s="50"/>
      <c r="AS8" s="50"/>
      <c r="AT8" s="50"/>
      <c r="AU8" s="23">
        <f t="shared" si="2"/>
        <v>87</v>
      </c>
      <c r="AV8" s="5"/>
      <c r="AW8" s="5"/>
      <c r="AX8" s="49"/>
      <c r="AY8" s="49"/>
      <c r="AZ8" s="49"/>
      <c r="BA8" s="49"/>
      <c r="BB8" s="49"/>
      <c r="BC8" s="49"/>
      <c r="BD8" s="49"/>
      <c r="BE8" s="49"/>
      <c r="BF8" s="49">
        <v>88</v>
      </c>
      <c r="BG8" s="49"/>
      <c r="BH8" s="49"/>
      <c r="BI8" s="49">
        <v>85</v>
      </c>
      <c r="BJ8" s="49">
        <v>89</v>
      </c>
      <c r="BK8" s="49"/>
      <c r="BL8" s="49"/>
      <c r="BM8" s="49"/>
      <c r="BN8" s="49"/>
      <c r="BO8" s="22">
        <f t="shared" si="3"/>
        <v>89</v>
      </c>
      <c r="BP8" s="5"/>
      <c r="BQ8" s="5"/>
      <c r="BR8" s="5"/>
      <c r="BS8" s="5"/>
      <c r="BT8" s="5"/>
      <c r="BU8" s="23">
        <f t="shared" si="4"/>
        <v>0</v>
      </c>
      <c r="BV8" s="5"/>
      <c r="BW8" s="5"/>
      <c r="BX8" s="5"/>
      <c r="BY8" s="5"/>
      <c r="BZ8" s="23">
        <f t="shared" si="5"/>
        <v>0</v>
      </c>
      <c r="CA8" s="126">
        <f t="shared" si="6"/>
        <v>354</v>
      </c>
    </row>
    <row r="9" spans="1:79" ht="15">
      <c r="A9" s="52">
        <v>7</v>
      </c>
      <c r="B9" s="8" t="s">
        <v>12</v>
      </c>
      <c r="C9" s="11">
        <v>93</v>
      </c>
      <c r="D9" s="5"/>
      <c r="E9" s="5"/>
      <c r="F9" s="5"/>
      <c r="G9" s="5"/>
      <c r="H9" s="5"/>
      <c r="I9" s="5"/>
      <c r="J9" s="50"/>
      <c r="K9" s="50"/>
      <c r="L9" s="50"/>
      <c r="M9" s="23">
        <f t="shared" si="0"/>
        <v>93</v>
      </c>
      <c r="N9" s="11"/>
      <c r="O9" s="5"/>
      <c r="P9" s="5"/>
      <c r="Q9" s="5"/>
      <c r="R9" s="5">
        <v>84</v>
      </c>
      <c r="S9" s="5"/>
      <c r="T9" s="5"/>
      <c r="U9" s="5"/>
      <c r="V9" s="5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23">
        <f t="shared" si="1"/>
        <v>84</v>
      </c>
      <c r="AJ9" s="11"/>
      <c r="AK9" s="5">
        <v>90</v>
      </c>
      <c r="AL9" s="5"/>
      <c r="AM9" s="5"/>
      <c r="AN9" s="5"/>
      <c r="AO9" s="5"/>
      <c r="AP9" s="5"/>
      <c r="AQ9" s="5"/>
      <c r="AR9" s="50"/>
      <c r="AS9" s="50"/>
      <c r="AT9" s="50"/>
      <c r="AU9" s="23">
        <f t="shared" si="2"/>
        <v>90</v>
      </c>
      <c r="AV9" s="5"/>
      <c r="AW9" s="5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>
        <v>85</v>
      </c>
      <c r="BN9" s="49"/>
      <c r="BO9" s="22">
        <f t="shared" si="3"/>
        <v>85</v>
      </c>
      <c r="BP9" s="5"/>
      <c r="BQ9" s="5"/>
      <c r="BR9" s="5"/>
      <c r="BS9" s="5"/>
      <c r="BT9" s="5"/>
      <c r="BU9" s="23">
        <f t="shared" si="4"/>
        <v>0</v>
      </c>
      <c r="BV9" s="5"/>
      <c r="BW9" s="5"/>
      <c r="BX9" s="5"/>
      <c r="BY9" s="5"/>
      <c r="BZ9" s="23">
        <f t="shared" si="5"/>
        <v>0</v>
      </c>
      <c r="CA9" s="126">
        <f t="shared" si="6"/>
        <v>352</v>
      </c>
    </row>
    <row r="10" spans="1:79" ht="15">
      <c r="A10" s="52">
        <v>8</v>
      </c>
      <c r="B10" s="183" t="s">
        <v>77</v>
      </c>
      <c r="C10" s="11"/>
      <c r="D10" s="5"/>
      <c r="E10" s="5"/>
      <c r="F10" s="5"/>
      <c r="G10" s="5"/>
      <c r="H10" s="5"/>
      <c r="I10" s="5"/>
      <c r="J10" s="50"/>
      <c r="K10" s="50"/>
      <c r="L10" s="50">
        <v>91</v>
      </c>
      <c r="M10" s="23">
        <f t="shared" si="0"/>
        <v>91</v>
      </c>
      <c r="N10" s="11"/>
      <c r="O10" s="5"/>
      <c r="P10" s="5"/>
      <c r="Q10" s="5"/>
      <c r="R10" s="5"/>
      <c r="S10" s="5"/>
      <c r="T10" s="5"/>
      <c r="U10" s="5">
        <v>89</v>
      </c>
      <c r="V10" s="5">
        <v>91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23">
        <f t="shared" si="1"/>
        <v>91</v>
      </c>
      <c r="AJ10" s="11"/>
      <c r="AK10" s="5">
        <v>81</v>
      </c>
      <c r="AL10" s="5"/>
      <c r="AM10" s="5"/>
      <c r="AN10" s="5"/>
      <c r="AO10" s="5"/>
      <c r="AP10" s="5"/>
      <c r="AQ10" s="5"/>
      <c r="AR10" s="50"/>
      <c r="AS10" s="50"/>
      <c r="AT10" s="50"/>
      <c r="AU10" s="23">
        <f t="shared" si="2"/>
        <v>81</v>
      </c>
      <c r="AV10" s="5"/>
      <c r="AW10" s="5"/>
      <c r="AX10" s="49"/>
      <c r="AY10" s="49"/>
      <c r="AZ10" s="49"/>
      <c r="BA10" s="49"/>
      <c r="BB10" s="49"/>
      <c r="BC10" s="49">
        <v>84</v>
      </c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22">
        <f t="shared" si="3"/>
        <v>84</v>
      </c>
      <c r="BP10" s="5"/>
      <c r="BQ10" s="5"/>
      <c r="BR10" s="5"/>
      <c r="BS10" s="5"/>
      <c r="BT10" s="5"/>
      <c r="BU10" s="23">
        <f t="shared" si="4"/>
        <v>0</v>
      </c>
      <c r="BV10" s="5"/>
      <c r="BW10" s="5"/>
      <c r="BX10" s="5"/>
      <c r="BY10" s="5"/>
      <c r="BZ10" s="23">
        <f t="shared" si="5"/>
        <v>0</v>
      </c>
      <c r="CA10" s="126">
        <f t="shared" si="6"/>
        <v>347</v>
      </c>
    </row>
    <row r="11" spans="1:79" ht="15">
      <c r="A11" s="52">
        <v>9</v>
      </c>
      <c r="B11" s="183" t="s">
        <v>38</v>
      </c>
      <c r="C11" s="11"/>
      <c r="D11" s="5"/>
      <c r="E11" s="5"/>
      <c r="F11" s="5"/>
      <c r="G11" s="5"/>
      <c r="H11" s="5">
        <v>78</v>
      </c>
      <c r="I11" s="5"/>
      <c r="J11" s="50"/>
      <c r="K11" s="50"/>
      <c r="L11" s="50"/>
      <c r="M11" s="23">
        <f t="shared" si="0"/>
        <v>78</v>
      </c>
      <c r="N11" s="11"/>
      <c r="O11" s="5">
        <v>86</v>
      </c>
      <c r="P11" s="5"/>
      <c r="Q11" s="5"/>
      <c r="R11" s="5"/>
      <c r="S11" s="5"/>
      <c r="T11" s="5"/>
      <c r="U11" s="5"/>
      <c r="V11" s="5"/>
      <c r="W11" s="50">
        <v>78</v>
      </c>
      <c r="X11" s="50">
        <v>79</v>
      </c>
      <c r="Y11" s="50">
        <v>80</v>
      </c>
      <c r="Z11" s="50">
        <v>86</v>
      </c>
      <c r="AA11" s="50"/>
      <c r="AB11" s="50"/>
      <c r="AC11" s="50"/>
      <c r="AD11" s="50"/>
      <c r="AE11" s="50"/>
      <c r="AF11" s="50"/>
      <c r="AG11" s="50">
        <v>85</v>
      </c>
      <c r="AH11" s="50"/>
      <c r="AI11" s="23">
        <f t="shared" si="1"/>
        <v>86</v>
      </c>
      <c r="AJ11" s="11"/>
      <c r="AK11" s="5">
        <v>90</v>
      </c>
      <c r="AL11" s="5"/>
      <c r="AM11" s="5"/>
      <c r="AN11" s="5"/>
      <c r="AO11" s="5">
        <v>80</v>
      </c>
      <c r="AP11" s="5"/>
      <c r="AQ11" s="5"/>
      <c r="AR11" s="50"/>
      <c r="AS11" s="50"/>
      <c r="AT11" s="50"/>
      <c r="AU11" s="23">
        <f t="shared" si="2"/>
        <v>90</v>
      </c>
      <c r="AV11" s="5"/>
      <c r="AW11" s="5"/>
      <c r="AX11" s="49"/>
      <c r="AY11" s="49"/>
      <c r="AZ11" s="49"/>
      <c r="BA11" s="49"/>
      <c r="BB11" s="49"/>
      <c r="BC11" s="49"/>
      <c r="BD11" s="49">
        <v>75</v>
      </c>
      <c r="BE11" s="49">
        <v>81</v>
      </c>
      <c r="BF11" s="49"/>
      <c r="BG11" s="49">
        <v>81</v>
      </c>
      <c r="BH11" s="49">
        <v>88</v>
      </c>
      <c r="BI11" s="49"/>
      <c r="BJ11" s="49"/>
      <c r="BK11" s="49"/>
      <c r="BL11" s="49"/>
      <c r="BM11" s="49"/>
      <c r="BN11" s="49"/>
      <c r="BO11" s="22">
        <f t="shared" si="3"/>
        <v>88</v>
      </c>
      <c r="BP11" s="5"/>
      <c r="BQ11" s="5"/>
      <c r="BR11" s="5"/>
      <c r="BS11" s="5"/>
      <c r="BT11" s="5"/>
      <c r="BU11" s="23">
        <f t="shared" si="4"/>
        <v>0</v>
      </c>
      <c r="BV11" s="5"/>
      <c r="BW11" s="5"/>
      <c r="BX11" s="5"/>
      <c r="BY11" s="5"/>
      <c r="BZ11" s="23">
        <f t="shared" si="5"/>
        <v>0</v>
      </c>
      <c r="CA11" s="126">
        <f t="shared" si="6"/>
        <v>342</v>
      </c>
    </row>
    <row r="12" spans="1:79" ht="15">
      <c r="A12" s="52">
        <v>10</v>
      </c>
      <c r="B12" s="218" t="s">
        <v>50</v>
      </c>
      <c r="C12" s="11"/>
      <c r="D12" s="5"/>
      <c r="E12" s="5"/>
      <c r="F12" s="5">
        <v>85</v>
      </c>
      <c r="G12" s="5"/>
      <c r="H12" s="5"/>
      <c r="I12" s="5"/>
      <c r="J12" s="50"/>
      <c r="K12" s="50"/>
      <c r="L12" s="50"/>
      <c r="M12" s="23">
        <f t="shared" si="0"/>
        <v>85</v>
      </c>
      <c r="N12" s="11"/>
      <c r="O12" s="5"/>
      <c r="P12" s="5"/>
      <c r="Q12" s="5"/>
      <c r="R12" s="5"/>
      <c r="S12" s="5"/>
      <c r="T12" s="5"/>
      <c r="U12" s="5"/>
      <c r="V12" s="5"/>
      <c r="W12" s="50">
        <v>83</v>
      </c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23">
        <f t="shared" si="1"/>
        <v>83</v>
      </c>
      <c r="AJ12" s="11"/>
      <c r="AK12" s="5"/>
      <c r="AL12" s="5"/>
      <c r="AM12" s="5"/>
      <c r="AN12" s="5"/>
      <c r="AO12" s="5"/>
      <c r="AP12" s="5"/>
      <c r="AQ12" s="5"/>
      <c r="AR12" s="50"/>
      <c r="AS12" s="50"/>
      <c r="AT12" s="50">
        <v>88</v>
      </c>
      <c r="AU12" s="23">
        <f t="shared" si="2"/>
        <v>88</v>
      </c>
      <c r="AV12" s="5"/>
      <c r="AW12" s="5"/>
      <c r="AX12" s="49"/>
      <c r="AY12" s="49"/>
      <c r="AZ12" s="49"/>
      <c r="BA12" s="49">
        <v>81</v>
      </c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22">
        <f t="shared" si="3"/>
        <v>81</v>
      </c>
      <c r="BP12" s="5"/>
      <c r="BQ12" s="5"/>
      <c r="BR12" s="5"/>
      <c r="BS12" s="5"/>
      <c r="BT12" s="5"/>
      <c r="BU12" s="23">
        <f t="shared" si="4"/>
        <v>0</v>
      </c>
      <c r="BV12" s="5"/>
      <c r="BW12" s="5"/>
      <c r="BX12" s="5"/>
      <c r="BY12" s="5"/>
      <c r="BZ12" s="23">
        <f t="shared" si="5"/>
        <v>0</v>
      </c>
      <c r="CA12" s="126">
        <f t="shared" si="6"/>
        <v>337</v>
      </c>
    </row>
    <row r="13" spans="1:79" ht="15">
      <c r="A13" s="52">
        <v>11</v>
      </c>
      <c r="B13" s="8" t="s">
        <v>47</v>
      </c>
      <c r="C13" s="11"/>
      <c r="D13" s="5"/>
      <c r="E13" s="5">
        <v>87</v>
      </c>
      <c r="F13" s="5"/>
      <c r="G13" s="5"/>
      <c r="H13" s="5"/>
      <c r="I13" s="5"/>
      <c r="J13" s="50"/>
      <c r="K13" s="50"/>
      <c r="L13" s="50"/>
      <c r="M13" s="23">
        <f t="shared" si="0"/>
        <v>87</v>
      </c>
      <c r="N13" s="11"/>
      <c r="O13" s="5"/>
      <c r="P13" s="5"/>
      <c r="Q13" s="5"/>
      <c r="R13" s="5"/>
      <c r="S13" s="5"/>
      <c r="T13" s="5"/>
      <c r="U13" s="5"/>
      <c r="V13" s="5"/>
      <c r="W13" s="50"/>
      <c r="X13" s="50"/>
      <c r="Y13" s="50"/>
      <c r="Z13" s="50"/>
      <c r="AA13" s="50"/>
      <c r="AB13" s="50"/>
      <c r="AC13" s="50">
        <v>85</v>
      </c>
      <c r="AD13" s="50"/>
      <c r="AE13" s="50"/>
      <c r="AF13" s="50"/>
      <c r="AG13" s="50"/>
      <c r="AH13" s="50"/>
      <c r="AI13" s="23">
        <f t="shared" si="1"/>
        <v>85</v>
      </c>
      <c r="AJ13" s="11"/>
      <c r="AK13" s="5"/>
      <c r="AL13" s="5"/>
      <c r="AM13" s="5"/>
      <c r="AN13" s="5"/>
      <c r="AO13" s="5"/>
      <c r="AP13" s="5"/>
      <c r="AQ13" s="5"/>
      <c r="AR13" s="50">
        <v>80</v>
      </c>
      <c r="AS13" s="50"/>
      <c r="AT13" s="50"/>
      <c r="AU13" s="23">
        <f t="shared" si="2"/>
        <v>80</v>
      </c>
      <c r="AV13" s="5"/>
      <c r="AW13" s="5"/>
      <c r="AX13" s="49"/>
      <c r="AY13" s="49"/>
      <c r="AZ13" s="49"/>
      <c r="BA13" s="49"/>
      <c r="BB13" s="49"/>
      <c r="BC13" s="49"/>
      <c r="BD13" s="49"/>
      <c r="BE13" s="49"/>
      <c r="BF13" s="49"/>
      <c r="BG13" s="49">
        <v>84</v>
      </c>
      <c r="BH13" s="49"/>
      <c r="BI13" s="49"/>
      <c r="BJ13" s="49"/>
      <c r="BK13" s="49"/>
      <c r="BL13" s="49"/>
      <c r="BM13" s="49"/>
      <c r="BN13" s="49"/>
      <c r="BO13" s="22">
        <f t="shared" si="3"/>
        <v>84</v>
      </c>
      <c r="BP13" s="5"/>
      <c r="BQ13" s="5"/>
      <c r="BR13" s="5"/>
      <c r="BS13" s="5"/>
      <c r="BT13" s="5"/>
      <c r="BU13" s="23">
        <f t="shared" si="4"/>
        <v>0</v>
      </c>
      <c r="BV13" s="5"/>
      <c r="BW13" s="5"/>
      <c r="BX13" s="5"/>
      <c r="BY13" s="5"/>
      <c r="BZ13" s="23">
        <f t="shared" si="5"/>
        <v>0</v>
      </c>
      <c r="CA13" s="126">
        <f t="shared" si="6"/>
        <v>336</v>
      </c>
    </row>
    <row r="14" spans="1:79" ht="15">
      <c r="A14" s="52">
        <v>12</v>
      </c>
      <c r="B14" s="183" t="s">
        <v>41</v>
      </c>
      <c r="C14" s="11"/>
      <c r="D14" s="5"/>
      <c r="E14" s="5"/>
      <c r="F14" s="5"/>
      <c r="G14" s="5"/>
      <c r="H14" s="5"/>
      <c r="I14" s="5"/>
      <c r="J14" s="50"/>
      <c r="K14" s="50"/>
      <c r="L14" s="50">
        <v>91</v>
      </c>
      <c r="M14" s="23">
        <f t="shared" si="0"/>
        <v>91</v>
      </c>
      <c r="N14" s="11"/>
      <c r="O14" s="5"/>
      <c r="P14" s="5"/>
      <c r="Q14" s="5"/>
      <c r="R14" s="5"/>
      <c r="S14" s="5"/>
      <c r="T14" s="5"/>
      <c r="U14" s="5"/>
      <c r="V14" s="5"/>
      <c r="W14" s="50"/>
      <c r="X14" s="50"/>
      <c r="Y14" s="50"/>
      <c r="Z14" s="50"/>
      <c r="AA14" s="50"/>
      <c r="AB14" s="50"/>
      <c r="AC14" s="50"/>
      <c r="AD14" s="50">
        <v>92</v>
      </c>
      <c r="AE14" s="50"/>
      <c r="AF14" s="50"/>
      <c r="AG14" s="50"/>
      <c r="AH14" s="50"/>
      <c r="AI14" s="23">
        <f t="shared" si="1"/>
        <v>92</v>
      </c>
      <c r="AJ14" s="11"/>
      <c r="AK14" s="5"/>
      <c r="AL14" s="5"/>
      <c r="AM14" s="5"/>
      <c r="AN14" s="5"/>
      <c r="AO14" s="5">
        <v>93</v>
      </c>
      <c r="AP14" s="5"/>
      <c r="AQ14" s="5"/>
      <c r="AR14" s="50"/>
      <c r="AS14" s="50"/>
      <c r="AT14" s="50"/>
      <c r="AU14" s="23">
        <f t="shared" si="2"/>
        <v>93</v>
      </c>
      <c r="AV14" s="5"/>
      <c r="AW14" s="5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22">
        <f t="shared" si="3"/>
        <v>0</v>
      </c>
      <c r="BP14" s="5"/>
      <c r="BQ14" s="5"/>
      <c r="BR14" s="5"/>
      <c r="BS14" s="5"/>
      <c r="BT14" s="5"/>
      <c r="BU14" s="23">
        <f t="shared" si="4"/>
        <v>0</v>
      </c>
      <c r="BV14" s="5"/>
      <c r="BW14" s="5"/>
      <c r="BX14" s="5"/>
      <c r="BY14" s="5"/>
      <c r="BZ14" s="23">
        <f t="shared" si="5"/>
        <v>0</v>
      </c>
      <c r="CA14" s="126">
        <f t="shared" si="6"/>
        <v>276</v>
      </c>
    </row>
    <row r="15" spans="1:79" ht="15">
      <c r="A15" s="52">
        <v>13</v>
      </c>
      <c r="B15" s="183" t="s">
        <v>29</v>
      </c>
      <c r="C15" s="11"/>
      <c r="D15" s="5"/>
      <c r="E15" s="5"/>
      <c r="F15" s="5"/>
      <c r="G15" s="5"/>
      <c r="H15" s="5"/>
      <c r="I15" s="5"/>
      <c r="J15" s="50"/>
      <c r="K15" s="50"/>
      <c r="L15" s="50">
        <v>92</v>
      </c>
      <c r="M15" s="23">
        <f t="shared" si="0"/>
        <v>92</v>
      </c>
      <c r="N15" s="11"/>
      <c r="O15" s="5"/>
      <c r="P15" s="5">
        <v>90</v>
      </c>
      <c r="Q15" s="5"/>
      <c r="R15" s="5"/>
      <c r="S15" s="5"/>
      <c r="T15" s="5"/>
      <c r="U15" s="5"/>
      <c r="V15" s="5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23">
        <f t="shared" si="1"/>
        <v>90</v>
      </c>
      <c r="AJ15" s="11"/>
      <c r="AK15" s="5"/>
      <c r="AL15" s="5"/>
      <c r="AM15" s="5"/>
      <c r="AN15" s="5"/>
      <c r="AO15" s="5"/>
      <c r="AP15" s="5"/>
      <c r="AQ15" s="5">
        <v>92</v>
      </c>
      <c r="AR15" s="50"/>
      <c r="AS15" s="50"/>
      <c r="AT15" s="50"/>
      <c r="AU15" s="23">
        <f t="shared" si="2"/>
        <v>92</v>
      </c>
      <c r="AV15" s="5"/>
      <c r="AW15" s="5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22">
        <f t="shared" si="3"/>
        <v>0</v>
      </c>
      <c r="BP15" s="5"/>
      <c r="BQ15" s="5"/>
      <c r="BR15" s="5"/>
      <c r="BS15" s="5"/>
      <c r="BT15" s="5"/>
      <c r="BU15" s="23">
        <f t="shared" si="4"/>
        <v>0</v>
      </c>
      <c r="BV15" s="5"/>
      <c r="BW15" s="5"/>
      <c r="BX15" s="5"/>
      <c r="BY15" s="5"/>
      <c r="BZ15" s="23">
        <f t="shared" si="5"/>
        <v>0</v>
      </c>
      <c r="CA15" s="126">
        <f t="shared" si="6"/>
        <v>274</v>
      </c>
    </row>
    <row r="16" spans="1:79" ht="15">
      <c r="A16" s="52">
        <v>14</v>
      </c>
      <c r="B16" s="183" t="s">
        <v>72</v>
      </c>
      <c r="C16" s="11"/>
      <c r="D16" s="5"/>
      <c r="E16" s="5"/>
      <c r="F16" s="5"/>
      <c r="G16" s="5"/>
      <c r="H16" s="5"/>
      <c r="I16" s="5"/>
      <c r="J16" s="50"/>
      <c r="K16" s="50"/>
      <c r="L16" s="50">
        <v>78</v>
      </c>
      <c r="M16" s="23">
        <f t="shared" si="0"/>
        <v>78</v>
      </c>
      <c r="N16" s="11"/>
      <c r="O16" s="5"/>
      <c r="P16" s="5"/>
      <c r="Q16" s="5">
        <v>87</v>
      </c>
      <c r="R16" s="5"/>
      <c r="S16" s="5"/>
      <c r="T16" s="5"/>
      <c r="U16" s="5"/>
      <c r="V16" s="5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23">
        <f t="shared" si="1"/>
        <v>87</v>
      </c>
      <c r="AJ16" s="11">
        <v>92</v>
      </c>
      <c r="AK16" s="5"/>
      <c r="AL16" s="5"/>
      <c r="AM16" s="5"/>
      <c r="AN16" s="5"/>
      <c r="AO16" s="5"/>
      <c r="AP16" s="5"/>
      <c r="AQ16" s="5"/>
      <c r="AR16" s="50"/>
      <c r="AS16" s="50"/>
      <c r="AT16" s="50"/>
      <c r="AU16" s="23">
        <f t="shared" si="2"/>
        <v>92</v>
      </c>
      <c r="AV16" s="5"/>
      <c r="AW16" s="5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22">
        <f t="shared" si="3"/>
        <v>0</v>
      </c>
      <c r="BP16" s="5"/>
      <c r="BQ16" s="5"/>
      <c r="BR16" s="5"/>
      <c r="BS16" s="5"/>
      <c r="BT16" s="5"/>
      <c r="BU16" s="23">
        <f t="shared" si="4"/>
        <v>0</v>
      </c>
      <c r="BV16" s="5"/>
      <c r="BW16" s="5"/>
      <c r="BX16" s="5"/>
      <c r="BY16" s="5"/>
      <c r="BZ16" s="23">
        <f t="shared" si="5"/>
        <v>0</v>
      </c>
      <c r="CA16" s="126">
        <f t="shared" si="6"/>
        <v>257</v>
      </c>
    </row>
    <row r="17" spans="1:79" ht="15">
      <c r="A17" s="52">
        <v>15</v>
      </c>
      <c r="B17" s="183" t="s">
        <v>74</v>
      </c>
      <c r="C17" s="11"/>
      <c r="D17" s="5"/>
      <c r="E17" s="5"/>
      <c r="F17" s="5"/>
      <c r="G17" s="5"/>
      <c r="H17" s="5"/>
      <c r="I17" s="5"/>
      <c r="J17" s="50"/>
      <c r="K17" s="50"/>
      <c r="L17" s="50">
        <v>88</v>
      </c>
      <c r="M17" s="23">
        <f t="shared" si="0"/>
        <v>88</v>
      </c>
      <c r="N17" s="11"/>
      <c r="O17" s="5"/>
      <c r="P17" s="5"/>
      <c r="Q17" s="5"/>
      <c r="R17" s="5">
        <v>90</v>
      </c>
      <c r="S17" s="5"/>
      <c r="T17" s="5"/>
      <c r="U17" s="5"/>
      <c r="V17" s="5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>
        <v>71</v>
      </c>
      <c r="AH17" s="50"/>
      <c r="AI17" s="23">
        <f t="shared" si="1"/>
        <v>90</v>
      </c>
      <c r="AJ17" s="11"/>
      <c r="AK17" s="5"/>
      <c r="AL17" s="5"/>
      <c r="AM17" s="5"/>
      <c r="AN17" s="5"/>
      <c r="AO17" s="5"/>
      <c r="AP17" s="5"/>
      <c r="AQ17" s="5"/>
      <c r="AR17" s="50"/>
      <c r="AS17" s="50"/>
      <c r="AT17" s="50"/>
      <c r="AU17" s="23">
        <f t="shared" si="2"/>
        <v>0</v>
      </c>
      <c r="AV17" s="5"/>
      <c r="AW17" s="5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22">
        <f t="shared" si="3"/>
        <v>0</v>
      </c>
      <c r="BP17" s="5"/>
      <c r="BQ17" s="5"/>
      <c r="BR17" s="5"/>
      <c r="BS17" s="5"/>
      <c r="BT17" s="5"/>
      <c r="BU17" s="23">
        <f t="shared" si="4"/>
        <v>0</v>
      </c>
      <c r="BV17" s="5"/>
      <c r="BW17" s="5"/>
      <c r="BX17" s="5"/>
      <c r="BY17" s="5"/>
      <c r="BZ17" s="23">
        <f t="shared" si="5"/>
        <v>0</v>
      </c>
      <c r="CA17" s="126">
        <f t="shared" si="6"/>
        <v>178</v>
      </c>
    </row>
    <row r="18" spans="1:79" ht="15">
      <c r="A18" s="52">
        <v>16</v>
      </c>
      <c r="B18" s="218" t="s">
        <v>33</v>
      </c>
      <c r="C18" s="11"/>
      <c r="D18" s="5">
        <v>91</v>
      </c>
      <c r="E18" s="5"/>
      <c r="F18" s="5"/>
      <c r="G18" s="5"/>
      <c r="H18" s="5"/>
      <c r="I18" s="5"/>
      <c r="J18" s="50"/>
      <c r="K18" s="50"/>
      <c r="L18" s="50"/>
      <c r="M18" s="23">
        <f t="shared" si="0"/>
        <v>91</v>
      </c>
      <c r="N18" s="11">
        <v>86</v>
      </c>
      <c r="O18" s="5"/>
      <c r="P18" s="5"/>
      <c r="Q18" s="5"/>
      <c r="R18" s="5"/>
      <c r="S18" s="5"/>
      <c r="T18" s="5"/>
      <c r="U18" s="5"/>
      <c r="V18" s="5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23">
        <f t="shared" si="1"/>
        <v>86</v>
      </c>
      <c r="AJ18" s="11"/>
      <c r="AK18" s="5"/>
      <c r="AL18" s="5"/>
      <c r="AM18" s="5"/>
      <c r="AN18" s="5"/>
      <c r="AO18" s="5"/>
      <c r="AP18" s="5"/>
      <c r="AQ18" s="5"/>
      <c r="AR18" s="50"/>
      <c r="AS18" s="50"/>
      <c r="AT18" s="50"/>
      <c r="AU18" s="23">
        <f t="shared" si="2"/>
        <v>0</v>
      </c>
      <c r="AV18" s="5"/>
      <c r="AW18" s="5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22">
        <f t="shared" si="3"/>
        <v>0</v>
      </c>
      <c r="BP18" s="5"/>
      <c r="BQ18" s="5"/>
      <c r="BR18" s="5"/>
      <c r="BS18" s="5"/>
      <c r="BT18" s="5"/>
      <c r="BU18" s="23">
        <f t="shared" si="4"/>
        <v>0</v>
      </c>
      <c r="BV18" s="5"/>
      <c r="BW18" s="5"/>
      <c r="BX18" s="5"/>
      <c r="BY18" s="5"/>
      <c r="BZ18" s="23">
        <f t="shared" si="5"/>
        <v>0</v>
      </c>
      <c r="CA18" s="126">
        <f t="shared" si="6"/>
        <v>177</v>
      </c>
    </row>
    <row r="19" spans="1:79" ht="15">
      <c r="A19" s="52">
        <v>17</v>
      </c>
      <c r="B19" s="183" t="s">
        <v>71</v>
      </c>
      <c r="C19" s="11"/>
      <c r="D19" s="5"/>
      <c r="E19" s="5"/>
      <c r="F19" s="5"/>
      <c r="G19" s="5"/>
      <c r="H19" s="5"/>
      <c r="I19" s="5"/>
      <c r="J19" s="50"/>
      <c r="K19" s="50"/>
      <c r="L19" s="50">
        <v>81</v>
      </c>
      <c r="M19" s="23">
        <f t="shared" si="0"/>
        <v>81</v>
      </c>
      <c r="N19" s="11"/>
      <c r="O19" s="5"/>
      <c r="P19" s="5">
        <v>85</v>
      </c>
      <c r="Q19" s="5"/>
      <c r="R19" s="5"/>
      <c r="S19" s="5"/>
      <c r="T19" s="5"/>
      <c r="U19" s="5"/>
      <c r="V19" s="5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23">
        <f t="shared" si="1"/>
        <v>85</v>
      </c>
      <c r="AJ19" s="11"/>
      <c r="AK19" s="5"/>
      <c r="AL19" s="5"/>
      <c r="AM19" s="5"/>
      <c r="AN19" s="5"/>
      <c r="AO19" s="5"/>
      <c r="AP19" s="5"/>
      <c r="AQ19" s="5"/>
      <c r="AR19" s="50"/>
      <c r="AS19" s="50"/>
      <c r="AT19" s="50"/>
      <c r="AU19" s="23">
        <f t="shared" si="2"/>
        <v>0</v>
      </c>
      <c r="AV19" s="5"/>
      <c r="AW19" s="5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22">
        <f t="shared" si="3"/>
        <v>0</v>
      </c>
      <c r="BP19" s="5"/>
      <c r="BQ19" s="5"/>
      <c r="BR19" s="5"/>
      <c r="BS19" s="5"/>
      <c r="BT19" s="5"/>
      <c r="BU19" s="23">
        <f t="shared" si="4"/>
        <v>0</v>
      </c>
      <c r="BV19" s="5"/>
      <c r="BW19" s="5"/>
      <c r="BX19" s="5"/>
      <c r="BY19" s="5"/>
      <c r="BZ19" s="23">
        <f t="shared" si="5"/>
        <v>0</v>
      </c>
      <c r="CA19" s="126">
        <f t="shared" si="6"/>
        <v>166</v>
      </c>
    </row>
    <row r="20" spans="1:79" ht="15">
      <c r="A20" s="52">
        <v>18</v>
      </c>
      <c r="B20" s="183" t="s">
        <v>76</v>
      </c>
      <c r="C20" s="11"/>
      <c r="D20" s="5"/>
      <c r="E20" s="5"/>
      <c r="F20" s="5"/>
      <c r="G20" s="5"/>
      <c r="H20" s="5"/>
      <c r="I20" s="5"/>
      <c r="J20" s="50"/>
      <c r="K20" s="50"/>
      <c r="L20" s="50">
        <v>70</v>
      </c>
      <c r="M20" s="23">
        <f t="shared" si="0"/>
        <v>70</v>
      </c>
      <c r="N20" s="11"/>
      <c r="O20" s="5"/>
      <c r="P20" s="5"/>
      <c r="Q20" s="5"/>
      <c r="R20" s="5">
        <v>68</v>
      </c>
      <c r="S20" s="5"/>
      <c r="T20" s="5"/>
      <c r="U20" s="5"/>
      <c r="V20" s="5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23">
        <f t="shared" si="1"/>
        <v>68</v>
      </c>
      <c r="AJ20" s="11"/>
      <c r="AK20" s="5"/>
      <c r="AL20" s="5"/>
      <c r="AM20" s="5"/>
      <c r="AN20" s="5"/>
      <c r="AO20" s="5"/>
      <c r="AP20" s="5"/>
      <c r="AQ20" s="5"/>
      <c r="AR20" s="50"/>
      <c r="AS20" s="50"/>
      <c r="AT20" s="50"/>
      <c r="AU20" s="23">
        <f t="shared" si="2"/>
        <v>0</v>
      </c>
      <c r="AV20" s="5"/>
      <c r="AW20" s="5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22">
        <f t="shared" si="3"/>
        <v>0</v>
      </c>
      <c r="BP20" s="5"/>
      <c r="BQ20" s="5"/>
      <c r="BR20" s="5"/>
      <c r="BS20" s="5"/>
      <c r="BT20" s="5"/>
      <c r="BU20" s="23">
        <f t="shared" si="4"/>
        <v>0</v>
      </c>
      <c r="BV20" s="5"/>
      <c r="BW20" s="5"/>
      <c r="BX20" s="5"/>
      <c r="BY20" s="5"/>
      <c r="BZ20" s="23">
        <f t="shared" si="5"/>
        <v>0</v>
      </c>
      <c r="CA20" s="126">
        <f t="shared" si="6"/>
        <v>138</v>
      </c>
    </row>
    <row r="21" spans="1:79" ht="15">
      <c r="A21" s="52">
        <v>19</v>
      </c>
      <c r="B21" s="183" t="s">
        <v>69</v>
      </c>
      <c r="C21" s="11"/>
      <c r="D21" s="5"/>
      <c r="E21" s="5"/>
      <c r="F21" s="5"/>
      <c r="G21" s="5"/>
      <c r="H21" s="5"/>
      <c r="I21" s="5"/>
      <c r="J21" s="50"/>
      <c r="K21" s="50"/>
      <c r="L21" s="50">
        <v>85</v>
      </c>
      <c r="M21" s="23">
        <f t="shared" si="0"/>
        <v>85</v>
      </c>
      <c r="N21" s="11"/>
      <c r="O21" s="5"/>
      <c r="P21" s="5"/>
      <c r="Q21" s="5"/>
      <c r="R21" s="5"/>
      <c r="S21" s="5"/>
      <c r="T21" s="5"/>
      <c r="U21" s="5"/>
      <c r="V21" s="5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23">
        <f t="shared" si="1"/>
        <v>0</v>
      </c>
      <c r="AJ21" s="11"/>
      <c r="AK21" s="5"/>
      <c r="AL21" s="5"/>
      <c r="AM21" s="5"/>
      <c r="AN21" s="5"/>
      <c r="AO21" s="5"/>
      <c r="AP21" s="5"/>
      <c r="AQ21" s="5"/>
      <c r="AR21" s="50"/>
      <c r="AS21" s="50"/>
      <c r="AT21" s="50"/>
      <c r="AU21" s="23">
        <f t="shared" si="2"/>
        <v>0</v>
      </c>
      <c r="AV21" s="5"/>
      <c r="AW21" s="5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22">
        <f t="shared" si="3"/>
        <v>0</v>
      </c>
      <c r="BP21" s="5"/>
      <c r="BQ21" s="5"/>
      <c r="BR21" s="5"/>
      <c r="BS21" s="5"/>
      <c r="BT21" s="5"/>
      <c r="BU21" s="23">
        <f t="shared" si="4"/>
        <v>0</v>
      </c>
      <c r="BV21" s="5"/>
      <c r="BW21" s="5"/>
      <c r="BX21" s="5"/>
      <c r="BY21" s="5"/>
      <c r="BZ21" s="23">
        <f t="shared" si="5"/>
        <v>0</v>
      </c>
      <c r="CA21" s="126">
        <f t="shared" si="6"/>
        <v>85</v>
      </c>
    </row>
    <row r="22" spans="1:79" ht="15">
      <c r="A22" s="52">
        <v>20</v>
      </c>
      <c r="B22" s="183" t="s">
        <v>63</v>
      </c>
      <c r="C22" s="11"/>
      <c r="D22" s="5"/>
      <c r="E22" s="5"/>
      <c r="F22" s="5"/>
      <c r="G22" s="5">
        <v>71</v>
      </c>
      <c r="H22" s="5"/>
      <c r="I22" s="5"/>
      <c r="J22" s="50"/>
      <c r="K22" s="50"/>
      <c r="L22" s="50"/>
      <c r="M22" s="23">
        <f t="shared" si="0"/>
        <v>71</v>
      </c>
      <c r="N22" s="11"/>
      <c r="O22" s="5"/>
      <c r="P22" s="5"/>
      <c r="Q22" s="5"/>
      <c r="R22" s="5"/>
      <c r="S22" s="5"/>
      <c r="T22" s="5"/>
      <c r="U22" s="5"/>
      <c r="V22" s="5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23">
        <f t="shared" si="1"/>
        <v>0</v>
      </c>
      <c r="AJ22" s="11"/>
      <c r="AK22" s="5"/>
      <c r="AL22" s="5"/>
      <c r="AM22" s="5"/>
      <c r="AN22" s="5"/>
      <c r="AO22" s="5"/>
      <c r="AP22" s="5"/>
      <c r="AQ22" s="5"/>
      <c r="AR22" s="50"/>
      <c r="AS22" s="50"/>
      <c r="AT22" s="50"/>
      <c r="AU22" s="23">
        <f t="shared" si="2"/>
        <v>0</v>
      </c>
      <c r="AV22" s="5"/>
      <c r="AW22" s="5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22">
        <f>MAX(AV22:AY22)</f>
        <v>0</v>
      </c>
      <c r="BP22" s="5"/>
      <c r="BQ22" s="5"/>
      <c r="BR22" s="5"/>
      <c r="BS22" s="5"/>
      <c r="BT22" s="5"/>
      <c r="BU22" s="23">
        <f t="shared" si="4"/>
        <v>0</v>
      </c>
      <c r="BV22" s="5"/>
      <c r="BW22" s="5"/>
      <c r="BX22" s="5"/>
      <c r="BY22" s="5"/>
      <c r="BZ22" s="23">
        <f t="shared" si="5"/>
        <v>0</v>
      </c>
      <c r="CA22" s="126">
        <f t="shared" si="6"/>
        <v>71</v>
      </c>
    </row>
    <row r="23" spans="1:79" ht="15">
      <c r="A23" s="52">
        <v>21</v>
      </c>
      <c r="B23" s="183"/>
      <c r="C23" s="11"/>
      <c r="D23" s="5"/>
      <c r="E23" s="5"/>
      <c r="F23" s="5"/>
      <c r="G23" s="5"/>
      <c r="H23" s="5"/>
      <c r="I23" s="5"/>
      <c r="J23" s="50"/>
      <c r="K23" s="50"/>
      <c r="L23" s="50"/>
      <c r="M23" s="23">
        <f t="shared" si="0"/>
        <v>0</v>
      </c>
      <c r="N23" s="11"/>
      <c r="O23" s="5"/>
      <c r="P23" s="5"/>
      <c r="Q23" s="5"/>
      <c r="R23" s="5"/>
      <c r="S23" s="5"/>
      <c r="T23" s="5"/>
      <c r="U23" s="5"/>
      <c r="V23" s="5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23">
        <f t="shared" si="1"/>
        <v>0</v>
      </c>
      <c r="AJ23" s="11"/>
      <c r="AK23" s="5"/>
      <c r="AL23" s="5"/>
      <c r="AM23" s="5"/>
      <c r="AN23" s="5"/>
      <c r="AO23" s="5"/>
      <c r="AP23" s="5"/>
      <c r="AQ23" s="5"/>
      <c r="AR23" s="50"/>
      <c r="AS23" s="50"/>
      <c r="AT23" s="50"/>
      <c r="AU23" s="23">
        <f t="shared" si="2"/>
        <v>0</v>
      </c>
      <c r="AV23" s="5"/>
      <c r="AW23" s="5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22">
        <f>MAX(AV23:BN23)</f>
        <v>0</v>
      </c>
      <c r="BP23" s="5"/>
      <c r="BQ23" s="5"/>
      <c r="BR23" s="5"/>
      <c r="BS23" s="5"/>
      <c r="BT23" s="5"/>
      <c r="BU23" s="23">
        <f t="shared" si="4"/>
        <v>0</v>
      </c>
      <c r="BV23" s="5"/>
      <c r="BW23" s="5"/>
      <c r="BX23" s="5"/>
      <c r="BY23" s="5"/>
      <c r="BZ23" s="23">
        <f t="shared" si="5"/>
        <v>0</v>
      </c>
      <c r="CA23" s="126">
        <f t="shared" si="6"/>
        <v>0</v>
      </c>
    </row>
    <row r="24" spans="1:79" ht="15">
      <c r="A24" s="52">
        <v>22</v>
      </c>
      <c r="B24" s="183"/>
      <c r="C24" s="11"/>
      <c r="D24" s="5"/>
      <c r="E24" s="5"/>
      <c r="F24" s="5"/>
      <c r="G24" s="5"/>
      <c r="H24" s="5"/>
      <c r="I24" s="5"/>
      <c r="J24" s="50"/>
      <c r="K24" s="50"/>
      <c r="L24" s="50"/>
      <c r="M24" s="23">
        <f t="shared" si="0"/>
        <v>0</v>
      </c>
      <c r="N24" s="11"/>
      <c r="O24" s="5"/>
      <c r="P24" s="5"/>
      <c r="Q24" s="5"/>
      <c r="R24" s="5"/>
      <c r="S24" s="5"/>
      <c r="T24" s="5"/>
      <c r="U24" s="5"/>
      <c r="V24" s="5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23">
        <f t="shared" si="1"/>
        <v>0</v>
      </c>
      <c r="AJ24" s="11"/>
      <c r="AK24" s="5"/>
      <c r="AL24" s="5"/>
      <c r="AM24" s="5"/>
      <c r="AN24" s="5"/>
      <c r="AO24" s="5"/>
      <c r="AP24" s="5"/>
      <c r="AQ24" s="5"/>
      <c r="AR24" s="50"/>
      <c r="AS24" s="50"/>
      <c r="AT24" s="50"/>
      <c r="AU24" s="23">
        <f t="shared" si="2"/>
        <v>0</v>
      </c>
      <c r="AV24" s="5"/>
      <c r="AW24" s="5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22">
        <f>MAX(AV24:BN24)</f>
        <v>0</v>
      </c>
      <c r="BP24" s="5"/>
      <c r="BQ24" s="5"/>
      <c r="BR24" s="5"/>
      <c r="BS24" s="5"/>
      <c r="BT24" s="5"/>
      <c r="BU24" s="23">
        <f t="shared" si="4"/>
        <v>0</v>
      </c>
      <c r="BV24" s="5"/>
      <c r="BW24" s="5"/>
      <c r="BX24" s="5"/>
      <c r="BY24" s="5"/>
      <c r="BZ24" s="23">
        <f t="shared" si="5"/>
        <v>0</v>
      </c>
      <c r="CA24" s="126">
        <f t="shared" si="6"/>
        <v>0</v>
      </c>
    </row>
    <row r="25" spans="1:79" ht="15">
      <c r="A25" s="52">
        <v>23</v>
      </c>
      <c r="B25" s="183"/>
      <c r="C25" s="11"/>
      <c r="D25" s="5"/>
      <c r="E25" s="5"/>
      <c r="F25" s="5"/>
      <c r="G25" s="5"/>
      <c r="H25" s="5"/>
      <c r="I25" s="5"/>
      <c r="J25" s="50"/>
      <c r="K25" s="50"/>
      <c r="L25" s="50"/>
      <c r="M25" s="23">
        <f t="shared" si="0"/>
        <v>0</v>
      </c>
      <c r="N25" s="11"/>
      <c r="O25" s="5"/>
      <c r="P25" s="5"/>
      <c r="Q25" s="5"/>
      <c r="R25" s="5"/>
      <c r="S25" s="5"/>
      <c r="T25" s="5"/>
      <c r="U25" s="5"/>
      <c r="V25" s="5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23">
        <f t="shared" si="1"/>
        <v>0</v>
      </c>
      <c r="AJ25" s="11"/>
      <c r="AK25" s="5"/>
      <c r="AL25" s="5"/>
      <c r="AM25" s="5"/>
      <c r="AN25" s="5"/>
      <c r="AO25" s="5"/>
      <c r="AP25" s="5"/>
      <c r="AQ25" s="5"/>
      <c r="AR25" s="50"/>
      <c r="AS25" s="50"/>
      <c r="AT25" s="50"/>
      <c r="AU25" s="23">
        <f t="shared" si="2"/>
        <v>0</v>
      </c>
      <c r="AV25" s="5"/>
      <c r="AW25" s="5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22">
        <f>MAX(AV25:BN25)</f>
        <v>0</v>
      </c>
      <c r="BP25" s="5"/>
      <c r="BQ25" s="5"/>
      <c r="BR25" s="5"/>
      <c r="BS25" s="5"/>
      <c r="BT25" s="5"/>
      <c r="BU25" s="23">
        <f t="shared" si="4"/>
        <v>0</v>
      </c>
      <c r="BV25" s="5"/>
      <c r="BW25" s="5"/>
      <c r="BX25" s="5"/>
      <c r="BY25" s="5"/>
      <c r="BZ25" s="23">
        <f t="shared" si="5"/>
        <v>0</v>
      </c>
      <c r="CA25" s="126">
        <f t="shared" si="6"/>
        <v>0</v>
      </c>
    </row>
    <row r="26" spans="1:79" ht="15">
      <c r="A26" s="52">
        <v>24</v>
      </c>
      <c r="B26" s="183"/>
      <c r="C26" s="11"/>
      <c r="D26" s="5"/>
      <c r="E26" s="5"/>
      <c r="F26" s="5"/>
      <c r="G26" s="5"/>
      <c r="H26" s="5"/>
      <c r="I26" s="5"/>
      <c r="J26" s="50"/>
      <c r="K26" s="50"/>
      <c r="L26" s="50"/>
      <c r="M26" s="23">
        <f t="shared" si="0"/>
        <v>0</v>
      </c>
      <c r="N26" s="11"/>
      <c r="O26" s="5"/>
      <c r="P26" s="5"/>
      <c r="Q26" s="5"/>
      <c r="R26" s="5"/>
      <c r="S26" s="5"/>
      <c r="T26" s="5"/>
      <c r="U26" s="5"/>
      <c r="V26" s="5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23">
        <f t="shared" si="1"/>
        <v>0</v>
      </c>
      <c r="AJ26" s="11"/>
      <c r="AK26" s="5"/>
      <c r="AL26" s="5"/>
      <c r="AM26" s="5"/>
      <c r="AN26" s="5"/>
      <c r="AO26" s="5"/>
      <c r="AP26" s="5"/>
      <c r="AQ26" s="5"/>
      <c r="AR26" s="50"/>
      <c r="AS26" s="50"/>
      <c r="AT26" s="50"/>
      <c r="AU26" s="23">
        <f t="shared" si="2"/>
        <v>0</v>
      </c>
      <c r="AV26" s="5"/>
      <c r="AW26" s="5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22">
        <f>MAX(AV26:BN26)</f>
        <v>0</v>
      </c>
      <c r="BP26" s="5"/>
      <c r="BQ26" s="5"/>
      <c r="BR26" s="5"/>
      <c r="BS26" s="5"/>
      <c r="BT26" s="5"/>
      <c r="BU26" s="23">
        <f t="shared" si="4"/>
        <v>0</v>
      </c>
      <c r="BV26" s="5"/>
      <c r="BW26" s="5"/>
      <c r="BX26" s="5"/>
      <c r="BY26" s="5"/>
      <c r="BZ26" s="23">
        <f t="shared" si="5"/>
        <v>0</v>
      </c>
      <c r="CA26" s="126">
        <f t="shared" si="6"/>
        <v>0</v>
      </c>
    </row>
  </sheetData>
  <sheetProtection/>
  <mergeCells count="7">
    <mergeCell ref="C1:M1"/>
    <mergeCell ref="CA1:CA2"/>
    <mergeCell ref="AJ1:AU1"/>
    <mergeCell ref="AV1:BO1"/>
    <mergeCell ref="BP1:BU1"/>
    <mergeCell ref="BV1:BZ1"/>
    <mergeCell ref="N1:AI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38" r:id="rId1"/>
  <headerFooter alignWithMargins="0">
    <oddHeader>&amp;C&amp;"Calibri"&amp;10&amp;KFF8C00C2 - Confidential&amp;1#
&amp;"Calibri"&amp;11&amp;K000000&amp;"Arial,Gras"&amp;20PALMARES CONCOURS DE PRINTEMPS</oddHeader>
    <oddFooter>&amp;L&amp;14DISCIPLINE &amp;A&amp;R&amp;14&amp;D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"/>
  <sheetViews>
    <sheetView zoomScalePageLayoutView="0" workbookViewId="0" topLeftCell="A1">
      <pane xSplit="2" ySplit="2" topLeftCell="W3" activePane="bottomRight" state="frozen"/>
      <selection pane="topLeft" activeCell="BL11" sqref="BL11"/>
      <selection pane="topRight" activeCell="BL11" sqref="BL11"/>
      <selection pane="bottomLeft" activeCell="BL11" sqref="BL11"/>
      <selection pane="bottomRight" activeCell="AP8" sqref="AP8"/>
    </sheetView>
  </sheetViews>
  <sheetFormatPr defaultColWidth="11.421875" defaultRowHeight="12.75"/>
  <cols>
    <col min="2" max="2" width="25.00390625" style="0" customWidth="1"/>
    <col min="3" max="3" width="5.7109375" style="0" customWidth="1"/>
    <col min="4" max="4" width="4.57421875" style="0" customWidth="1"/>
    <col min="5" max="5" width="4.28125" style="0" customWidth="1"/>
    <col min="6" max="6" width="4.57421875" style="0" customWidth="1"/>
    <col min="7" max="10" width="4.421875" style="0" customWidth="1"/>
    <col min="11" max="11" width="8.00390625" style="0" customWidth="1"/>
    <col min="12" max="12" width="13.28125" style="1" bestFit="1" customWidth="1"/>
    <col min="13" max="13" width="4.421875" style="0" customWidth="1"/>
    <col min="14" max="14" width="4.57421875" style="0" customWidth="1"/>
    <col min="15" max="15" width="4.28125" style="0" customWidth="1"/>
    <col min="16" max="16" width="4.57421875" style="0" customWidth="1"/>
    <col min="17" max="20" width="4.421875" style="0" customWidth="1"/>
    <col min="21" max="21" width="8.00390625" style="0" customWidth="1"/>
    <col min="22" max="22" width="13.28125" style="1" bestFit="1" customWidth="1"/>
    <col min="23" max="23" width="4.28125" style="0" customWidth="1"/>
    <col min="24" max="24" width="4.57421875" style="0" customWidth="1"/>
    <col min="25" max="25" width="4.28125" style="0" customWidth="1"/>
    <col min="26" max="30" width="4.421875" style="0" customWidth="1"/>
    <col min="31" max="31" width="4.7109375" style="0" customWidth="1"/>
    <col min="32" max="32" width="12.7109375" style="1" bestFit="1" customWidth="1"/>
    <col min="33" max="34" width="4.421875" style="0" customWidth="1"/>
    <col min="35" max="35" width="4.7109375" style="0" customWidth="1"/>
    <col min="36" max="43" width="4.28125" style="0" customWidth="1"/>
    <col min="44" max="44" width="13.28125" style="1" customWidth="1"/>
    <col min="45" max="45" width="3.7109375" style="0" hidden="1" customWidth="1"/>
    <col min="46" max="46" width="3.28125" style="0" hidden="1" customWidth="1"/>
    <col min="47" max="47" width="4.28125" style="0" hidden="1" customWidth="1"/>
    <col min="48" max="49" width="4.7109375" style="0" hidden="1" customWidth="1"/>
    <col min="50" max="50" width="13.7109375" style="1" hidden="1" customWidth="1"/>
  </cols>
  <sheetData>
    <row r="1" spans="2:51" ht="13.5" thickTop="1">
      <c r="B1" s="7"/>
      <c r="C1" s="232" t="s">
        <v>8</v>
      </c>
      <c r="D1" s="234"/>
      <c r="E1" s="234"/>
      <c r="F1" s="234"/>
      <c r="G1" s="234"/>
      <c r="H1" s="234"/>
      <c r="I1" s="234"/>
      <c r="J1" s="234"/>
      <c r="K1" s="234"/>
      <c r="L1" s="247"/>
      <c r="M1" s="232" t="s">
        <v>1</v>
      </c>
      <c r="N1" s="234"/>
      <c r="O1" s="234"/>
      <c r="P1" s="234"/>
      <c r="Q1" s="234"/>
      <c r="R1" s="234"/>
      <c r="S1" s="234"/>
      <c r="T1" s="234"/>
      <c r="U1" s="234"/>
      <c r="V1" s="247"/>
      <c r="W1" s="248" t="s">
        <v>2</v>
      </c>
      <c r="X1" s="234"/>
      <c r="Y1" s="234"/>
      <c r="Z1" s="234"/>
      <c r="AA1" s="234"/>
      <c r="AB1" s="234"/>
      <c r="AC1" s="234"/>
      <c r="AD1" s="234"/>
      <c r="AE1" s="234"/>
      <c r="AF1" s="247"/>
      <c r="AG1" s="248" t="s">
        <v>3</v>
      </c>
      <c r="AH1" s="234"/>
      <c r="AI1" s="234"/>
      <c r="AJ1" s="234"/>
      <c r="AK1" s="235"/>
      <c r="AL1" s="235"/>
      <c r="AM1" s="235"/>
      <c r="AN1" s="235"/>
      <c r="AO1" s="235"/>
      <c r="AP1" s="235"/>
      <c r="AQ1" s="235"/>
      <c r="AR1" s="247"/>
      <c r="AS1" s="249"/>
      <c r="AT1" s="243"/>
      <c r="AU1" s="243"/>
      <c r="AV1" s="243"/>
      <c r="AW1" s="243"/>
      <c r="AX1" s="250"/>
      <c r="AY1" s="245" t="s">
        <v>4</v>
      </c>
    </row>
    <row r="2" spans="1:51" ht="27" thickBot="1">
      <c r="A2" s="177" t="s">
        <v>5</v>
      </c>
      <c r="B2" s="17" t="s">
        <v>0</v>
      </c>
      <c r="C2" s="18">
        <v>44996</v>
      </c>
      <c r="D2" s="19">
        <v>45005</v>
      </c>
      <c r="E2" s="19">
        <v>45005</v>
      </c>
      <c r="F2" s="19">
        <v>45007</v>
      </c>
      <c r="G2" s="19">
        <v>45014</v>
      </c>
      <c r="H2" s="48">
        <v>45014</v>
      </c>
      <c r="I2" s="48"/>
      <c r="J2" s="48"/>
      <c r="K2" s="156" t="s">
        <v>6</v>
      </c>
      <c r="L2" s="168" t="s">
        <v>7</v>
      </c>
      <c r="M2" s="18">
        <v>45025</v>
      </c>
      <c r="N2" s="19">
        <v>45032</v>
      </c>
      <c r="O2" s="48">
        <v>45040</v>
      </c>
      <c r="P2" s="48">
        <v>45040</v>
      </c>
      <c r="Q2" s="19">
        <v>45042</v>
      </c>
      <c r="R2" s="48">
        <v>45046</v>
      </c>
      <c r="S2" s="48"/>
      <c r="T2" s="48"/>
      <c r="U2" s="156" t="s">
        <v>6</v>
      </c>
      <c r="V2" s="168" t="s">
        <v>7</v>
      </c>
      <c r="W2" s="20">
        <v>45053</v>
      </c>
      <c r="X2" s="19">
        <v>45059</v>
      </c>
      <c r="Y2" s="19"/>
      <c r="Z2" s="19">
        <v>45073</v>
      </c>
      <c r="AA2" s="48"/>
      <c r="AB2" s="48"/>
      <c r="AC2" s="48"/>
      <c r="AD2" s="19">
        <v>45077</v>
      </c>
      <c r="AE2" s="128"/>
      <c r="AF2" s="167" t="s">
        <v>7</v>
      </c>
      <c r="AG2" s="20">
        <v>45080</v>
      </c>
      <c r="AH2" s="19">
        <v>45080</v>
      </c>
      <c r="AI2" s="19">
        <v>45086</v>
      </c>
      <c r="AJ2" s="48">
        <v>45086</v>
      </c>
      <c r="AK2" s="48">
        <v>45087</v>
      </c>
      <c r="AL2" s="48">
        <v>45091</v>
      </c>
      <c r="AM2" s="48">
        <v>45092</v>
      </c>
      <c r="AN2" s="48">
        <v>45092</v>
      </c>
      <c r="AO2" s="48">
        <v>45094</v>
      </c>
      <c r="AP2" s="48">
        <v>45094</v>
      </c>
      <c r="AQ2" s="128">
        <v>45096</v>
      </c>
      <c r="AR2" s="167" t="s">
        <v>7</v>
      </c>
      <c r="AS2" s="20"/>
      <c r="AT2" s="19"/>
      <c r="AU2" s="19"/>
      <c r="AV2" s="19"/>
      <c r="AW2" s="128"/>
      <c r="AX2" s="168" t="s">
        <v>7</v>
      </c>
      <c r="AY2" s="246"/>
    </row>
    <row r="3" spans="1:51" ht="16.5" customHeight="1" thickTop="1">
      <c r="A3" s="53">
        <v>1</v>
      </c>
      <c r="B3" s="13" t="s">
        <v>35</v>
      </c>
      <c r="C3" s="14"/>
      <c r="D3" s="15">
        <v>88</v>
      </c>
      <c r="E3" s="15"/>
      <c r="F3" s="15"/>
      <c r="G3" s="15"/>
      <c r="H3" s="49"/>
      <c r="I3" s="49"/>
      <c r="J3" s="49"/>
      <c r="K3" s="129"/>
      <c r="L3" s="169">
        <f aca="true" t="shared" si="0" ref="L3:L13">MAX(C3:K3)</f>
        <v>88</v>
      </c>
      <c r="M3" s="14"/>
      <c r="N3" s="15"/>
      <c r="O3" s="49">
        <v>90</v>
      </c>
      <c r="P3" s="49">
        <v>89</v>
      </c>
      <c r="Q3" s="15"/>
      <c r="R3" s="49"/>
      <c r="S3" s="49"/>
      <c r="T3" s="49"/>
      <c r="U3" s="129"/>
      <c r="V3" s="169">
        <f aca="true" t="shared" si="1" ref="V3:V13">MAX(M3:U3)</f>
        <v>90</v>
      </c>
      <c r="W3" s="16"/>
      <c r="X3" s="15"/>
      <c r="Y3" s="15"/>
      <c r="Z3" s="15">
        <v>93</v>
      </c>
      <c r="AA3" s="49"/>
      <c r="AB3" s="49"/>
      <c r="AC3" s="49"/>
      <c r="AD3" s="15"/>
      <c r="AE3" s="129"/>
      <c r="AF3" s="165">
        <f aca="true" t="shared" si="2" ref="AF3:AF13">MAX(W3:AE3)</f>
        <v>93</v>
      </c>
      <c r="AG3" s="16">
        <v>90</v>
      </c>
      <c r="AH3" s="15"/>
      <c r="AI3" s="15"/>
      <c r="AJ3" s="49"/>
      <c r="AK3" s="49"/>
      <c r="AL3" s="49"/>
      <c r="AM3" s="49"/>
      <c r="AN3" s="49"/>
      <c r="AO3" s="49"/>
      <c r="AP3" s="49"/>
      <c r="AQ3" s="129">
        <v>92</v>
      </c>
      <c r="AR3" s="166">
        <f aca="true" t="shared" si="3" ref="AR3:AR13">MAX(AG3:AQ3)</f>
        <v>92</v>
      </c>
      <c r="AS3" s="16"/>
      <c r="AT3" s="15"/>
      <c r="AU3" s="15"/>
      <c r="AV3" s="15"/>
      <c r="AW3" s="129"/>
      <c r="AX3" s="169">
        <f aca="true" t="shared" si="4" ref="AX3:AX13">MAX(AS3:AW3)</f>
        <v>0</v>
      </c>
      <c r="AY3" s="127">
        <f aca="true" t="shared" si="5" ref="AY3:AY13">AR3+AF3+V3+L3</f>
        <v>363</v>
      </c>
    </row>
    <row r="4" spans="1:51" ht="16.5" customHeight="1">
      <c r="A4" s="176">
        <v>2</v>
      </c>
      <c r="B4" s="178" t="s">
        <v>53</v>
      </c>
      <c r="C4" s="11"/>
      <c r="D4" s="5"/>
      <c r="E4" s="5"/>
      <c r="F4" s="5"/>
      <c r="G4" s="5"/>
      <c r="H4" s="50"/>
      <c r="I4" s="50"/>
      <c r="J4" s="50"/>
      <c r="K4" s="130">
        <v>88</v>
      </c>
      <c r="L4" s="163">
        <f t="shared" si="0"/>
        <v>88</v>
      </c>
      <c r="M4" s="11"/>
      <c r="N4" s="5"/>
      <c r="O4" s="5"/>
      <c r="P4" s="5"/>
      <c r="Q4" s="5"/>
      <c r="R4" s="50"/>
      <c r="S4" s="50">
        <v>80</v>
      </c>
      <c r="T4" s="50"/>
      <c r="U4" s="130"/>
      <c r="V4" s="163">
        <f t="shared" si="1"/>
        <v>80</v>
      </c>
      <c r="W4" s="9"/>
      <c r="X4" s="5">
        <v>87</v>
      </c>
      <c r="Y4" s="5">
        <v>94</v>
      </c>
      <c r="Z4" s="5"/>
      <c r="AA4" s="50"/>
      <c r="AB4" s="50"/>
      <c r="AC4" s="50"/>
      <c r="AD4" s="5"/>
      <c r="AE4" s="130"/>
      <c r="AF4" s="166">
        <f t="shared" si="2"/>
        <v>94</v>
      </c>
      <c r="AG4" s="9">
        <v>89</v>
      </c>
      <c r="AH4" s="5">
        <v>93</v>
      </c>
      <c r="AI4" s="5">
        <v>73</v>
      </c>
      <c r="AJ4" s="50">
        <v>75</v>
      </c>
      <c r="AK4" s="49"/>
      <c r="AL4" s="49"/>
      <c r="AM4" s="49">
        <v>81</v>
      </c>
      <c r="AN4" s="49">
        <v>91</v>
      </c>
      <c r="AO4" s="49"/>
      <c r="AP4" s="49"/>
      <c r="AQ4" s="129"/>
      <c r="AR4" s="166">
        <f t="shared" si="3"/>
        <v>93</v>
      </c>
      <c r="AS4" s="9"/>
      <c r="AT4" s="5"/>
      <c r="AU4" s="5"/>
      <c r="AV4" s="5"/>
      <c r="AW4" s="130"/>
      <c r="AX4" s="169">
        <f t="shared" si="4"/>
        <v>0</v>
      </c>
      <c r="AY4" s="127">
        <f t="shared" si="5"/>
        <v>355</v>
      </c>
    </row>
    <row r="5" spans="1:51" ht="16.5" customHeight="1">
      <c r="A5" s="52">
        <v>3</v>
      </c>
      <c r="B5" s="8" t="s">
        <v>12</v>
      </c>
      <c r="C5" s="11">
        <v>90</v>
      </c>
      <c r="D5" s="5"/>
      <c r="E5" s="5"/>
      <c r="F5" s="5"/>
      <c r="G5" s="5"/>
      <c r="H5" s="50"/>
      <c r="I5" s="50"/>
      <c r="J5" s="50"/>
      <c r="K5" s="130"/>
      <c r="L5" s="163">
        <f t="shared" si="0"/>
        <v>90</v>
      </c>
      <c r="M5" s="11"/>
      <c r="N5" s="5">
        <v>88</v>
      </c>
      <c r="O5" s="5"/>
      <c r="P5" s="5"/>
      <c r="Q5" s="5"/>
      <c r="R5" s="50"/>
      <c r="S5" s="50"/>
      <c r="T5" s="50"/>
      <c r="U5" s="130"/>
      <c r="V5" s="163">
        <f t="shared" si="1"/>
        <v>88</v>
      </c>
      <c r="W5" s="9"/>
      <c r="X5" s="5">
        <v>82</v>
      </c>
      <c r="Y5" s="5">
        <v>83</v>
      </c>
      <c r="Z5" s="5">
        <v>87</v>
      </c>
      <c r="AA5" s="50">
        <v>86</v>
      </c>
      <c r="AB5" s="50"/>
      <c r="AC5" s="50"/>
      <c r="AD5" s="5"/>
      <c r="AE5" s="130"/>
      <c r="AF5" s="166">
        <f t="shared" si="2"/>
        <v>87</v>
      </c>
      <c r="AG5" s="9"/>
      <c r="AH5" s="5"/>
      <c r="AI5" s="5"/>
      <c r="AJ5" s="50"/>
      <c r="AK5" s="50"/>
      <c r="AL5" s="50"/>
      <c r="AM5" s="50"/>
      <c r="AN5" s="50"/>
      <c r="AO5" s="50">
        <v>75</v>
      </c>
      <c r="AP5" s="50">
        <v>90</v>
      </c>
      <c r="AQ5" s="130"/>
      <c r="AR5" s="166">
        <f t="shared" si="3"/>
        <v>90</v>
      </c>
      <c r="AS5" s="9"/>
      <c r="AT5" s="5"/>
      <c r="AU5" s="5"/>
      <c r="AV5" s="5"/>
      <c r="AW5" s="130"/>
      <c r="AX5" s="169">
        <f t="shared" si="4"/>
        <v>0</v>
      </c>
      <c r="AY5" s="127">
        <f t="shared" si="5"/>
        <v>355</v>
      </c>
    </row>
    <row r="6" spans="1:51" ht="16.5" customHeight="1">
      <c r="A6" s="176">
        <v>4</v>
      </c>
      <c r="B6" s="183" t="s">
        <v>47</v>
      </c>
      <c r="C6" s="11"/>
      <c r="D6" s="5">
        <v>89</v>
      </c>
      <c r="E6" s="5">
        <v>83</v>
      </c>
      <c r="F6" s="5"/>
      <c r="G6" s="5">
        <v>84</v>
      </c>
      <c r="H6" s="50">
        <v>85</v>
      </c>
      <c r="I6" s="50"/>
      <c r="J6" s="50"/>
      <c r="K6" s="130"/>
      <c r="L6" s="163">
        <f t="shared" si="0"/>
        <v>89</v>
      </c>
      <c r="M6" s="11"/>
      <c r="N6" s="5"/>
      <c r="O6" s="5"/>
      <c r="P6" s="5"/>
      <c r="Q6" s="5">
        <v>83</v>
      </c>
      <c r="R6" s="50"/>
      <c r="S6" s="50"/>
      <c r="T6" s="50"/>
      <c r="U6" s="130"/>
      <c r="V6" s="163">
        <f t="shared" si="1"/>
        <v>83</v>
      </c>
      <c r="W6" s="9"/>
      <c r="X6" s="5"/>
      <c r="Y6" s="5"/>
      <c r="Z6" s="5"/>
      <c r="AA6" s="50"/>
      <c r="AB6" s="50"/>
      <c r="AC6" s="50"/>
      <c r="AD6" s="5">
        <v>84</v>
      </c>
      <c r="AE6" s="130"/>
      <c r="AF6" s="166">
        <f t="shared" si="2"/>
        <v>84</v>
      </c>
      <c r="AG6" s="9"/>
      <c r="AH6" s="5"/>
      <c r="AI6" s="5"/>
      <c r="AJ6" s="50"/>
      <c r="AK6" s="50"/>
      <c r="AL6" s="50">
        <v>90</v>
      </c>
      <c r="AM6" s="50"/>
      <c r="AN6" s="50"/>
      <c r="AO6" s="50"/>
      <c r="AP6" s="50"/>
      <c r="AQ6" s="130"/>
      <c r="AR6" s="166">
        <f t="shared" si="3"/>
        <v>90</v>
      </c>
      <c r="AS6" s="9"/>
      <c r="AT6" s="5"/>
      <c r="AU6" s="5"/>
      <c r="AV6" s="5"/>
      <c r="AW6" s="130"/>
      <c r="AX6" s="169">
        <f t="shared" si="4"/>
        <v>0</v>
      </c>
      <c r="AY6" s="127">
        <f t="shared" si="5"/>
        <v>346</v>
      </c>
    </row>
    <row r="7" spans="1:51" ht="16.5" customHeight="1">
      <c r="A7" s="52">
        <v>5</v>
      </c>
      <c r="B7" s="183" t="s">
        <v>75</v>
      </c>
      <c r="C7" s="11"/>
      <c r="D7" s="5"/>
      <c r="E7" s="5"/>
      <c r="F7" s="5"/>
      <c r="G7" s="5"/>
      <c r="H7" s="50"/>
      <c r="I7" s="50"/>
      <c r="J7" s="50"/>
      <c r="K7" s="130">
        <v>78</v>
      </c>
      <c r="L7" s="163">
        <f t="shared" si="0"/>
        <v>78</v>
      </c>
      <c r="M7" s="11"/>
      <c r="N7" s="5">
        <v>83</v>
      </c>
      <c r="O7" s="49"/>
      <c r="P7" s="49"/>
      <c r="Q7" s="5"/>
      <c r="R7" s="50"/>
      <c r="S7" s="50"/>
      <c r="T7" s="50"/>
      <c r="U7" s="130"/>
      <c r="V7" s="163">
        <f t="shared" si="1"/>
        <v>83</v>
      </c>
      <c r="W7" s="9"/>
      <c r="X7" s="5">
        <v>58</v>
      </c>
      <c r="Y7" s="5"/>
      <c r="Z7" s="5"/>
      <c r="AA7" s="50"/>
      <c r="AB7" s="50"/>
      <c r="AC7" s="50"/>
      <c r="AD7" s="5"/>
      <c r="AE7" s="130"/>
      <c r="AF7" s="166">
        <f t="shared" si="2"/>
        <v>58</v>
      </c>
      <c r="AG7" s="9"/>
      <c r="AH7" s="5"/>
      <c r="AI7" s="5"/>
      <c r="AJ7" s="50"/>
      <c r="AK7" s="50">
        <v>60</v>
      </c>
      <c r="AL7" s="50"/>
      <c r="AM7" s="50"/>
      <c r="AN7" s="50"/>
      <c r="AO7" s="50"/>
      <c r="AP7" s="50"/>
      <c r="AQ7" s="130"/>
      <c r="AR7" s="166">
        <f t="shared" si="3"/>
        <v>60</v>
      </c>
      <c r="AS7" s="9"/>
      <c r="AT7" s="5"/>
      <c r="AU7" s="5"/>
      <c r="AV7" s="5"/>
      <c r="AW7" s="130"/>
      <c r="AX7" s="169">
        <f t="shared" si="4"/>
        <v>0</v>
      </c>
      <c r="AY7" s="127">
        <f t="shared" si="5"/>
        <v>279</v>
      </c>
    </row>
    <row r="8" spans="1:51" ht="16.5" customHeight="1">
      <c r="A8" s="175">
        <v>6</v>
      </c>
      <c r="B8" s="56" t="s">
        <v>41</v>
      </c>
      <c r="C8" s="32"/>
      <c r="D8" s="3"/>
      <c r="E8" s="3"/>
      <c r="F8" s="3"/>
      <c r="G8" s="3"/>
      <c r="H8" s="61"/>
      <c r="I8" s="61"/>
      <c r="J8" s="61"/>
      <c r="K8" s="162">
        <v>85</v>
      </c>
      <c r="L8" s="163">
        <f t="shared" si="0"/>
        <v>85</v>
      </c>
      <c r="M8" s="32"/>
      <c r="N8" s="3"/>
      <c r="O8" s="3"/>
      <c r="P8" s="3"/>
      <c r="Q8" s="3"/>
      <c r="R8" s="61">
        <v>93</v>
      </c>
      <c r="S8" s="61"/>
      <c r="T8" s="61"/>
      <c r="U8" s="162"/>
      <c r="V8" s="163">
        <f t="shared" si="1"/>
        <v>93</v>
      </c>
      <c r="W8" s="42"/>
      <c r="X8" s="3"/>
      <c r="Y8" s="3"/>
      <c r="Z8" s="3"/>
      <c r="AA8" s="61"/>
      <c r="AB8" s="61"/>
      <c r="AC8" s="61"/>
      <c r="AD8" s="3">
        <v>82</v>
      </c>
      <c r="AE8" s="162"/>
      <c r="AF8" s="166">
        <f t="shared" si="2"/>
        <v>82</v>
      </c>
      <c r="AG8" s="42"/>
      <c r="AH8" s="3"/>
      <c r="AI8" s="3"/>
      <c r="AJ8" s="61"/>
      <c r="AK8" s="61"/>
      <c r="AL8" s="61"/>
      <c r="AM8" s="61"/>
      <c r="AN8" s="61"/>
      <c r="AO8" s="61"/>
      <c r="AP8" s="61"/>
      <c r="AQ8" s="162"/>
      <c r="AR8" s="166">
        <f t="shared" si="3"/>
        <v>0</v>
      </c>
      <c r="AS8" s="42"/>
      <c r="AT8" s="3"/>
      <c r="AU8" s="3"/>
      <c r="AV8" s="3"/>
      <c r="AW8" s="162"/>
      <c r="AX8" s="169">
        <f t="shared" si="4"/>
        <v>0</v>
      </c>
      <c r="AY8" s="127">
        <f t="shared" si="5"/>
        <v>260</v>
      </c>
    </row>
    <row r="9" spans="1:51" ht="16.5" customHeight="1">
      <c r="A9" s="175">
        <v>7</v>
      </c>
      <c r="B9" s="183" t="s">
        <v>73</v>
      </c>
      <c r="C9" s="11"/>
      <c r="D9" s="5"/>
      <c r="E9" s="5"/>
      <c r="F9" s="5"/>
      <c r="G9" s="5"/>
      <c r="H9" s="50"/>
      <c r="I9" s="50"/>
      <c r="J9" s="50"/>
      <c r="K9" s="130">
        <v>70</v>
      </c>
      <c r="L9" s="163">
        <f t="shared" si="0"/>
        <v>70</v>
      </c>
      <c r="M9" s="11">
        <v>83</v>
      </c>
      <c r="N9" s="5"/>
      <c r="O9" s="5"/>
      <c r="P9" s="5"/>
      <c r="Q9" s="5"/>
      <c r="R9" s="50"/>
      <c r="S9" s="50"/>
      <c r="T9" s="50"/>
      <c r="U9" s="130"/>
      <c r="V9" s="163">
        <f t="shared" si="1"/>
        <v>83</v>
      </c>
      <c r="W9" s="9">
        <v>87</v>
      </c>
      <c r="X9" s="5"/>
      <c r="Y9" s="5"/>
      <c r="Z9" s="5"/>
      <c r="AA9" s="50"/>
      <c r="AB9" s="50"/>
      <c r="AC9" s="50"/>
      <c r="AD9" s="5"/>
      <c r="AE9" s="130"/>
      <c r="AF9" s="166">
        <f t="shared" si="2"/>
        <v>87</v>
      </c>
      <c r="AG9" s="9"/>
      <c r="AH9" s="5"/>
      <c r="AI9" s="5"/>
      <c r="AJ9" s="50"/>
      <c r="AK9" s="50"/>
      <c r="AL9" s="50"/>
      <c r="AM9" s="50"/>
      <c r="AN9" s="50"/>
      <c r="AO9" s="50"/>
      <c r="AP9" s="50"/>
      <c r="AQ9" s="130"/>
      <c r="AR9" s="166">
        <f t="shared" si="3"/>
        <v>0</v>
      </c>
      <c r="AS9" s="9"/>
      <c r="AT9" s="5"/>
      <c r="AU9" s="5"/>
      <c r="AV9" s="5"/>
      <c r="AW9" s="130"/>
      <c r="AX9" s="169">
        <f t="shared" si="4"/>
        <v>0</v>
      </c>
      <c r="AY9" s="127">
        <f t="shared" si="5"/>
        <v>240</v>
      </c>
    </row>
    <row r="10" spans="1:51" ht="16.5" customHeight="1">
      <c r="A10" s="176">
        <v>8</v>
      </c>
      <c r="B10" s="8"/>
      <c r="C10" s="11"/>
      <c r="D10" s="5"/>
      <c r="E10" s="5"/>
      <c r="F10" s="5"/>
      <c r="G10" s="5"/>
      <c r="H10" s="50"/>
      <c r="I10" s="50"/>
      <c r="J10" s="50"/>
      <c r="K10" s="130"/>
      <c r="L10" s="163">
        <f t="shared" si="0"/>
        <v>0</v>
      </c>
      <c r="M10" s="11"/>
      <c r="N10" s="5"/>
      <c r="O10" s="5"/>
      <c r="P10" s="5"/>
      <c r="Q10" s="5"/>
      <c r="R10" s="50"/>
      <c r="S10" s="50"/>
      <c r="T10" s="50"/>
      <c r="U10" s="130"/>
      <c r="V10" s="163">
        <f t="shared" si="1"/>
        <v>0</v>
      </c>
      <c r="W10" s="9"/>
      <c r="X10" s="5"/>
      <c r="Y10" s="5"/>
      <c r="Z10" s="5"/>
      <c r="AA10" s="50"/>
      <c r="AB10" s="50"/>
      <c r="AC10" s="50"/>
      <c r="AD10" s="5"/>
      <c r="AE10" s="130"/>
      <c r="AF10" s="166">
        <f t="shared" si="2"/>
        <v>0</v>
      </c>
      <c r="AG10" s="9"/>
      <c r="AH10" s="5"/>
      <c r="AI10" s="5"/>
      <c r="AJ10" s="50"/>
      <c r="AK10" s="50"/>
      <c r="AL10" s="50"/>
      <c r="AM10" s="50"/>
      <c r="AN10" s="50"/>
      <c r="AO10" s="50"/>
      <c r="AP10" s="50"/>
      <c r="AQ10" s="130"/>
      <c r="AR10" s="166">
        <f t="shared" si="3"/>
        <v>0</v>
      </c>
      <c r="AS10" s="9"/>
      <c r="AT10" s="5"/>
      <c r="AU10" s="5"/>
      <c r="AV10" s="5"/>
      <c r="AW10" s="130"/>
      <c r="AX10" s="169">
        <f t="shared" si="4"/>
        <v>0</v>
      </c>
      <c r="AY10" s="127">
        <f t="shared" si="5"/>
        <v>0</v>
      </c>
    </row>
    <row r="11" spans="1:51" ht="16.5" customHeight="1">
      <c r="A11" s="174">
        <v>9</v>
      </c>
      <c r="B11" s="160"/>
      <c r="C11" s="142"/>
      <c r="D11" s="140"/>
      <c r="E11" s="140"/>
      <c r="F11" s="140"/>
      <c r="G11" s="140"/>
      <c r="H11" s="141"/>
      <c r="I11" s="141"/>
      <c r="J11" s="141"/>
      <c r="K11" s="161"/>
      <c r="L11" s="164">
        <f t="shared" si="0"/>
        <v>0</v>
      </c>
      <c r="M11" s="142"/>
      <c r="N11" s="140"/>
      <c r="O11" s="140"/>
      <c r="P11" s="140"/>
      <c r="Q11" s="140"/>
      <c r="R11" s="141"/>
      <c r="S11" s="141"/>
      <c r="T11" s="141"/>
      <c r="U11" s="161"/>
      <c r="V11" s="164">
        <f t="shared" si="1"/>
        <v>0</v>
      </c>
      <c r="W11" s="143"/>
      <c r="X11" s="140"/>
      <c r="Y11" s="140"/>
      <c r="Z11" s="140"/>
      <c r="AA11" s="141"/>
      <c r="AB11" s="141"/>
      <c r="AC11" s="141"/>
      <c r="AD11" s="140"/>
      <c r="AE11" s="161"/>
      <c r="AF11" s="63">
        <f t="shared" si="2"/>
        <v>0</v>
      </c>
      <c r="AG11" s="143"/>
      <c r="AH11" s="140"/>
      <c r="AI11" s="140"/>
      <c r="AJ11" s="50"/>
      <c r="AK11" s="50"/>
      <c r="AL11" s="50"/>
      <c r="AM11" s="50"/>
      <c r="AN11" s="50"/>
      <c r="AO11" s="50"/>
      <c r="AP11" s="50"/>
      <c r="AQ11" s="130"/>
      <c r="AR11" s="166">
        <f t="shared" si="3"/>
        <v>0</v>
      </c>
      <c r="AS11" s="143"/>
      <c r="AT11" s="140"/>
      <c r="AU11" s="140"/>
      <c r="AV11" s="140"/>
      <c r="AW11" s="161"/>
      <c r="AX11" s="170">
        <f t="shared" si="4"/>
        <v>0</v>
      </c>
      <c r="AY11" s="127">
        <f t="shared" si="5"/>
        <v>0</v>
      </c>
    </row>
    <row r="12" spans="1:52" ht="15">
      <c r="A12" s="130">
        <v>10</v>
      </c>
      <c r="B12" s="42"/>
      <c r="C12" s="5"/>
      <c r="D12" s="5"/>
      <c r="E12" s="5"/>
      <c r="F12" s="5"/>
      <c r="G12" s="5"/>
      <c r="H12" s="5"/>
      <c r="I12" s="5"/>
      <c r="J12" s="5"/>
      <c r="K12" s="130"/>
      <c r="L12" s="163">
        <f t="shared" si="0"/>
        <v>0</v>
      </c>
      <c r="M12" s="5"/>
      <c r="N12" s="5"/>
      <c r="O12" s="5"/>
      <c r="P12" s="5"/>
      <c r="Q12" s="5"/>
      <c r="R12" s="5"/>
      <c r="S12" s="5"/>
      <c r="T12" s="5"/>
      <c r="U12" s="130"/>
      <c r="V12" s="163">
        <f t="shared" si="1"/>
        <v>0</v>
      </c>
      <c r="W12" s="9"/>
      <c r="X12" s="5"/>
      <c r="Y12" s="5"/>
      <c r="Z12" s="5"/>
      <c r="AA12" s="5"/>
      <c r="AB12" s="50"/>
      <c r="AC12" s="50"/>
      <c r="AD12" s="5"/>
      <c r="AE12" s="130"/>
      <c r="AF12" s="163">
        <f t="shared" si="2"/>
        <v>0</v>
      </c>
      <c r="AG12" s="9"/>
      <c r="AH12" s="5"/>
      <c r="AI12" s="5"/>
      <c r="AJ12" s="49"/>
      <c r="AK12" s="49"/>
      <c r="AL12" s="49"/>
      <c r="AM12" s="49"/>
      <c r="AN12" s="49"/>
      <c r="AO12" s="49"/>
      <c r="AP12" s="49"/>
      <c r="AQ12" s="129"/>
      <c r="AR12" s="166">
        <f t="shared" si="3"/>
        <v>0</v>
      </c>
      <c r="AS12" s="9"/>
      <c r="AT12" s="5"/>
      <c r="AU12" s="5"/>
      <c r="AV12" s="5"/>
      <c r="AW12" s="50"/>
      <c r="AX12" s="163">
        <f t="shared" si="4"/>
        <v>0</v>
      </c>
      <c r="AY12" s="127">
        <f t="shared" si="5"/>
        <v>0</v>
      </c>
      <c r="AZ12" s="119"/>
    </row>
    <row r="13" spans="1:52" ht="15.75" thickBot="1">
      <c r="A13" s="131">
        <v>11</v>
      </c>
      <c r="B13" s="171"/>
      <c r="C13" s="4"/>
      <c r="D13" s="4"/>
      <c r="E13" s="4"/>
      <c r="F13" s="4"/>
      <c r="G13" s="4"/>
      <c r="H13" s="4"/>
      <c r="I13" s="4"/>
      <c r="J13" s="4"/>
      <c r="K13" s="100"/>
      <c r="L13" s="172">
        <f t="shared" si="0"/>
        <v>0</v>
      </c>
      <c r="M13" s="4"/>
      <c r="N13" s="4"/>
      <c r="O13" s="4"/>
      <c r="P13" s="4"/>
      <c r="Q13" s="4"/>
      <c r="R13" s="4"/>
      <c r="S13" s="4"/>
      <c r="T13" s="4"/>
      <c r="U13" s="100"/>
      <c r="V13" s="172">
        <f t="shared" si="1"/>
        <v>0</v>
      </c>
      <c r="W13" s="43"/>
      <c r="X13" s="4"/>
      <c r="Y13" s="4"/>
      <c r="Z13" s="4"/>
      <c r="AA13" s="4"/>
      <c r="AB13" s="62"/>
      <c r="AC13" s="62"/>
      <c r="AD13" s="4"/>
      <c r="AE13" s="100"/>
      <c r="AF13" s="172">
        <f t="shared" si="2"/>
        <v>0</v>
      </c>
      <c r="AG13" s="43"/>
      <c r="AH13" s="4"/>
      <c r="AI13" s="4"/>
      <c r="AJ13" s="62"/>
      <c r="AK13" s="214"/>
      <c r="AL13" s="214"/>
      <c r="AM13" s="214"/>
      <c r="AN13" s="214"/>
      <c r="AO13" s="214"/>
      <c r="AP13" s="214"/>
      <c r="AQ13" s="214"/>
      <c r="AR13" s="166">
        <f t="shared" si="3"/>
        <v>0</v>
      </c>
      <c r="AS13" s="173"/>
      <c r="AT13" s="4"/>
      <c r="AU13" s="4"/>
      <c r="AV13" s="4"/>
      <c r="AW13" s="62"/>
      <c r="AX13" s="172">
        <f t="shared" si="4"/>
        <v>0</v>
      </c>
      <c r="AY13" s="127">
        <f t="shared" si="5"/>
        <v>0</v>
      </c>
      <c r="AZ13" s="119"/>
    </row>
    <row r="14" ht="13.5" thickTop="1">
      <c r="B14" s="118"/>
    </row>
    <row r="15" ht="12.75">
      <c r="B15" s="118"/>
    </row>
    <row r="16" ht="12.75">
      <c r="B16" s="118"/>
    </row>
    <row r="17" ht="12.75">
      <c r="B17" s="118"/>
    </row>
    <row r="18" ht="12.75">
      <c r="B18" s="118"/>
    </row>
    <row r="19" ht="12.75">
      <c r="B19" s="118"/>
    </row>
    <row r="20" ht="12.75">
      <c r="B20" s="118"/>
    </row>
    <row r="21" spans="2:13" ht="12.75">
      <c r="B21" s="118"/>
      <c r="C21" s="118"/>
      <c r="M21" s="118"/>
    </row>
    <row r="22" spans="2:13" ht="12.75">
      <c r="B22" s="118"/>
      <c r="C22" s="118"/>
      <c r="M22" s="118"/>
    </row>
    <row r="23" ht="12.75">
      <c r="B23" s="118"/>
    </row>
  </sheetData>
  <sheetProtection/>
  <mergeCells count="6">
    <mergeCell ref="AY1:AY2"/>
    <mergeCell ref="M1:V1"/>
    <mergeCell ref="W1:AF1"/>
    <mergeCell ref="AG1:AR1"/>
    <mergeCell ref="AS1:AX1"/>
    <mergeCell ref="C1:L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48" r:id="rId1"/>
  <headerFooter alignWithMargins="0">
    <oddHeader>&amp;C&amp;"Calibri"&amp;10&amp;KFF8C00C2 - Confidential&amp;1#
&amp;"Calibri"&amp;11&amp;K000000&amp;"Arial,Gras"&amp;20PALMARES CONCOURS DE PRINTEMPS</oddHeader>
    <oddFooter>&amp;L&amp;14DISCIPLINE &amp;A&amp;R&amp;14&amp;D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zoomScalePageLayoutView="0" workbookViewId="0" topLeftCell="A1">
      <pane xSplit="2" ySplit="2" topLeftCell="S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20" sqref="AC20"/>
    </sheetView>
  </sheetViews>
  <sheetFormatPr defaultColWidth="11.421875" defaultRowHeight="12.75"/>
  <cols>
    <col min="2" max="2" width="27.28125" style="0" bestFit="1" customWidth="1"/>
    <col min="3" max="12" width="4.7109375" style="0" customWidth="1"/>
    <col min="13" max="13" width="8.00390625" style="0" customWidth="1"/>
    <col min="14" max="14" width="13.28125" style="1" bestFit="1" customWidth="1"/>
    <col min="15" max="20" width="4.7109375" style="0" customWidth="1"/>
    <col min="21" max="21" width="13.28125" style="1" bestFit="1" customWidth="1"/>
    <col min="22" max="28" width="4.7109375" style="0" customWidth="1"/>
    <col min="29" max="29" width="13.140625" style="1" customWidth="1"/>
    <col min="30" max="36" width="4.7109375" style="0" customWidth="1"/>
    <col min="37" max="37" width="13.28125" style="1" customWidth="1"/>
    <col min="38" max="40" width="4.7109375" style="0" hidden="1" customWidth="1"/>
    <col min="41" max="41" width="13.7109375" style="1" hidden="1" customWidth="1"/>
  </cols>
  <sheetData>
    <row r="1" spans="2:42" ht="13.5" thickTop="1">
      <c r="B1" s="41"/>
      <c r="C1" s="251" t="s">
        <v>8</v>
      </c>
      <c r="D1" s="252"/>
      <c r="E1" s="253"/>
      <c r="F1" s="253"/>
      <c r="G1" s="253"/>
      <c r="H1" s="253"/>
      <c r="I1" s="253"/>
      <c r="J1" s="253"/>
      <c r="K1" s="253"/>
      <c r="L1" s="253"/>
      <c r="M1" s="253"/>
      <c r="N1" s="254"/>
      <c r="O1" s="251" t="s">
        <v>1</v>
      </c>
      <c r="P1" s="251"/>
      <c r="Q1" s="251"/>
      <c r="R1" s="251"/>
      <c r="S1" s="252"/>
      <c r="T1" s="253"/>
      <c r="U1" s="254"/>
      <c r="V1" s="233" t="s">
        <v>2</v>
      </c>
      <c r="W1" s="234"/>
      <c r="X1" s="234"/>
      <c r="Y1" s="234"/>
      <c r="Z1" s="234"/>
      <c r="AA1" s="234"/>
      <c r="AB1" s="234"/>
      <c r="AC1" s="235"/>
      <c r="AD1" s="232" t="s">
        <v>3</v>
      </c>
      <c r="AE1" s="234"/>
      <c r="AF1" s="234"/>
      <c r="AG1" s="234"/>
      <c r="AH1" s="234"/>
      <c r="AI1" s="234"/>
      <c r="AJ1" s="234"/>
      <c r="AK1" s="236"/>
      <c r="AL1" s="233"/>
      <c r="AM1" s="234"/>
      <c r="AN1" s="234"/>
      <c r="AO1" s="235"/>
      <c r="AP1" s="237" t="s">
        <v>4</v>
      </c>
    </row>
    <row r="2" spans="1:42" ht="27" thickBot="1">
      <c r="A2" t="s">
        <v>5</v>
      </c>
      <c r="B2" s="40" t="s">
        <v>0</v>
      </c>
      <c r="C2" s="45">
        <v>45005</v>
      </c>
      <c r="D2" s="185">
        <v>45016</v>
      </c>
      <c r="E2" s="45"/>
      <c r="F2" s="45"/>
      <c r="G2" s="45"/>
      <c r="H2" s="45"/>
      <c r="I2" s="45"/>
      <c r="J2" s="45"/>
      <c r="K2" s="45"/>
      <c r="L2" s="45"/>
      <c r="M2" s="182" t="s">
        <v>6</v>
      </c>
      <c r="N2" s="21" t="s">
        <v>7</v>
      </c>
      <c r="O2" s="45">
        <v>45022</v>
      </c>
      <c r="P2" s="45">
        <v>45026</v>
      </c>
      <c r="Q2" s="45">
        <v>45026</v>
      </c>
      <c r="R2" s="45" t="s">
        <v>86</v>
      </c>
      <c r="S2" s="46"/>
      <c r="T2" s="45" t="s">
        <v>6</v>
      </c>
      <c r="U2" s="21" t="s">
        <v>7</v>
      </c>
      <c r="V2" s="20">
        <v>45059</v>
      </c>
      <c r="W2" s="19"/>
      <c r="X2" s="19">
        <v>45065</v>
      </c>
      <c r="Y2" s="19">
        <v>45066</v>
      </c>
      <c r="Z2" s="19">
        <v>45075</v>
      </c>
      <c r="AA2" s="19"/>
      <c r="AB2" s="19"/>
      <c r="AC2" s="25" t="s">
        <v>7</v>
      </c>
      <c r="AD2" s="18">
        <v>45080</v>
      </c>
      <c r="AE2" s="19">
        <v>45080</v>
      </c>
      <c r="AF2" s="19">
        <v>45087</v>
      </c>
      <c r="AG2" s="19">
        <v>45090</v>
      </c>
      <c r="AH2" s="19">
        <v>45092</v>
      </c>
      <c r="AI2" s="19">
        <v>45092</v>
      </c>
      <c r="AJ2" s="19">
        <v>45095</v>
      </c>
      <c r="AK2" s="21" t="s">
        <v>7</v>
      </c>
      <c r="AL2" s="20"/>
      <c r="AM2" s="19"/>
      <c r="AN2" s="19"/>
      <c r="AO2" s="25" t="s">
        <v>7</v>
      </c>
      <c r="AP2" s="238"/>
    </row>
    <row r="3" spans="1:42" ht="16.5" customHeight="1" thickTop="1">
      <c r="A3" s="53">
        <v>1</v>
      </c>
      <c r="B3" s="225" t="s">
        <v>30</v>
      </c>
      <c r="C3" s="44"/>
      <c r="D3" s="36"/>
      <c r="E3" s="60"/>
      <c r="F3" s="60"/>
      <c r="G3" s="60"/>
      <c r="H3" s="60"/>
      <c r="I3" s="60"/>
      <c r="J3" s="60"/>
      <c r="K3" s="60"/>
      <c r="L3" s="60"/>
      <c r="M3" s="60">
        <v>84</v>
      </c>
      <c r="N3" s="22">
        <f>MAX(C3:M3)</f>
        <v>84</v>
      </c>
      <c r="O3" s="44"/>
      <c r="P3" s="44">
        <v>68</v>
      </c>
      <c r="Q3" s="44">
        <v>84</v>
      </c>
      <c r="R3" s="44"/>
      <c r="S3" s="36"/>
      <c r="T3" s="60"/>
      <c r="U3" s="22">
        <f>MAX(O3:T3)</f>
        <v>84</v>
      </c>
      <c r="V3" s="16">
        <v>87</v>
      </c>
      <c r="W3" s="15"/>
      <c r="X3" s="15"/>
      <c r="Y3" s="15"/>
      <c r="Z3" s="15"/>
      <c r="AA3" s="15"/>
      <c r="AB3" s="15"/>
      <c r="AC3" s="22">
        <f>MAX(V3:AB3)</f>
        <v>87</v>
      </c>
      <c r="AD3" s="14"/>
      <c r="AE3" s="15"/>
      <c r="AF3" s="15"/>
      <c r="AG3" s="15"/>
      <c r="AH3" s="15"/>
      <c r="AI3" s="15"/>
      <c r="AJ3" s="15">
        <v>90</v>
      </c>
      <c r="AK3" s="22">
        <f>MAX(AD3:AJ3)</f>
        <v>90</v>
      </c>
      <c r="AL3" s="16"/>
      <c r="AM3" s="15"/>
      <c r="AN3" s="15"/>
      <c r="AO3" s="22">
        <f>MAX(AL3:AN3)</f>
        <v>0</v>
      </c>
      <c r="AP3" s="26">
        <f aca="true" t="shared" si="0" ref="AP3:AP8">AK3+AC3+U3+N3</f>
        <v>345</v>
      </c>
    </row>
    <row r="4" spans="1:42" ht="16.5" customHeight="1">
      <c r="A4" s="52">
        <v>2</v>
      </c>
      <c r="B4" s="190" t="s">
        <v>70</v>
      </c>
      <c r="C4" s="42"/>
      <c r="D4" s="3"/>
      <c r="E4" s="60"/>
      <c r="F4" s="60"/>
      <c r="G4" s="60"/>
      <c r="H4" s="60"/>
      <c r="I4" s="60"/>
      <c r="J4" s="60"/>
      <c r="K4" s="60"/>
      <c r="L4" s="60"/>
      <c r="M4" s="60">
        <v>83</v>
      </c>
      <c r="N4" s="22">
        <f>MAX(C4:M4)</f>
        <v>83</v>
      </c>
      <c r="O4" s="42">
        <v>81</v>
      </c>
      <c r="P4" s="42"/>
      <c r="Q4" s="42"/>
      <c r="R4" s="42"/>
      <c r="S4" s="3"/>
      <c r="T4" s="60"/>
      <c r="U4" s="22">
        <f>MAX(O4:T4)</f>
        <v>81</v>
      </c>
      <c r="V4" s="9"/>
      <c r="W4" s="5"/>
      <c r="X4" s="5">
        <v>86</v>
      </c>
      <c r="Y4" s="5"/>
      <c r="Z4" s="5"/>
      <c r="AA4" s="5"/>
      <c r="AB4" s="5"/>
      <c r="AC4" s="22">
        <f>MAX(V4:AB4)</f>
        <v>86</v>
      </c>
      <c r="AD4" s="11"/>
      <c r="AE4" s="5"/>
      <c r="AF4" s="5"/>
      <c r="AG4" s="5">
        <v>86</v>
      </c>
      <c r="AH4" s="5"/>
      <c r="AI4" s="5"/>
      <c r="AJ4" s="5"/>
      <c r="AK4" s="22">
        <f>MAX(AD4:AJ4)</f>
        <v>86</v>
      </c>
      <c r="AL4" s="9"/>
      <c r="AM4" s="5"/>
      <c r="AN4" s="5"/>
      <c r="AO4" s="22">
        <f>MAX(AL4:AN4)</f>
        <v>0</v>
      </c>
      <c r="AP4" s="26">
        <f t="shared" si="0"/>
        <v>336</v>
      </c>
    </row>
    <row r="5" spans="1:42" ht="16.5" customHeight="1">
      <c r="A5" s="52">
        <v>3</v>
      </c>
      <c r="B5" s="190" t="s">
        <v>35</v>
      </c>
      <c r="C5" s="42">
        <v>81</v>
      </c>
      <c r="D5" s="3"/>
      <c r="E5" s="60"/>
      <c r="F5" s="60"/>
      <c r="G5" s="60"/>
      <c r="H5" s="60"/>
      <c r="I5" s="60"/>
      <c r="J5" s="60"/>
      <c r="K5" s="60"/>
      <c r="L5" s="60"/>
      <c r="M5" s="60"/>
      <c r="N5" s="22">
        <f>MAX(C5:M5)</f>
        <v>81</v>
      </c>
      <c r="O5" s="42"/>
      <c r="P5" s="42">
        <v>83</v>
      </c>
      <c r="Q5" s="42"/>
      <c r="R5" s="42"/>
      <c r="S5" s="3"/>
      <c r="T5" s="60"/>
      <c r="U5" s="22">
        <f>MAX(O5:T5)</f>
        <v>83</v>
      </c>
      <c r="V5" s="9"/>
      <c r="W5" s="5"/>
      <c r="X5" s="5"/>
      <c r="Y5" s="5">
        <v>79</v>
      </c>
      <c r="Z5" s="5">
        <v>69</v>
      </c>
      <c r="AA5" s="5"/>
      <c r="AB5" s="5"/>
      <c r="AC5" s="22">
        <f>MAX(V5:AB5)</f>
        <v>79</v>
      </c>
      <c r="AD5" s="11"/>
      <c r="AE5" s="5"/>
      <c r="AF5" s="5">
        <v>85</v>
      </c>
      <c r="AG5" s="5"/>
      <c r="AH5" s="5"/>
      <c r="AI5" s="5"/>
      <c r="AJ5" s="5"/>
      <c r="AK5" s="22">
        <f>MAX(AD5:AJ5)</f>
        <v>85</v>
      </c>
      <c r="AL5" s="9"/>
      <c r="AM5" s="5"/>
      <c r="AN5" s="5"/>
      <c r="AO5" s="22">
        <f>MAX(AL5:AN5)</f>
        <v>0</v>
      </c>
      <c r="AP5" s="26">
        <f t="shared" si="0"/>
        <v>328</v>
      </c>
    </row>
    <row r="6" spans="1:42" ht="16.5" customHeight="1">
      <c r="A6" s="52">
        <v>4</v>
      </c>
      <c r="B6" s="38" t="s">
        <v>41</v>
      </c>
      <c r="C6" s="42"/>
      <c r="D6" s="3"/>
      <c r="E6" s="60"/>
      <c r="F6" s="60"/>
      <c r="G6" s="60"/>
      <c r="H6" s="60"/>
      <c r="I6" s="60"/>
      <c r="J6" s="60"/>
      <c r="K6" s="60"/>
      <c r="L6" s="60"/>
      <c r="M6" s="60">
        <v>78</v>
      </c>
      <c r="N6" s="22">
        <f>MAX(C6:M6)</f>
        <v>78</v>
      </c>
      <c r="O6" s="42"/>
      <c r="P6" s="42"/>
      <c r="Q6" s="42"/>
      <c r="R6" s="42">
        <v>80</v>
      </c>
      <c r="S6" s="3"/>
      <c r="T6" s="60"/>
      <c r="U6" s="22">
        <f>MAX(O6:T6)</f>
        <v>80</v>
      </c>
      <c r="V6" s="9"/>
      <c r="W6" s="5"/>
      <c r="X6" s="5"/>
      <c r="Y6" s="5"/>
      <c r="Z6" s="5"/>
      <c r="AA6" s="5"/>
      <c r="AB6" s="5">
        <v>81</v>
      </c>
      <c r="AC6" s="22">
        <f>MAX(V6:AB6)</f>
        <v>81</v>
      </c>
      <c r="AD6" s="11"/>
      <c r="AE6" s="5"/>
      <c r="AF6" s="5">
        <v>81</v>
      </c>
      <c r="AG6" s="5"/>
      <c r="AH6" s="5"/>
      <c r="AI6" s="5"/>
      <c r="AJ6" s="5"/>
      <c r="AK6" s="22">
        <f>MAX(AD6:AJ6)</f>
        <v>81</v>
      </c>
      <c r="AL6" s="9"/>
      <c r="AM6" s="5"/>
      <c r="AN6" s="5"/>
      <c r="AO6" s="22">
        <f>MAX(AL6:AN6)</f>
        <v>0</v>
      </c>
      <c r="AP6" s="26">
        <f t="shared" si="0"/>
        <v>320</v>
      </c>
    </row>
    <row r="7" spans="1:42" ht="16.5" customHeight="1">
      <c r="A7" s="52"/>
      <c r="B7" s="38" t="s">
        <v>53</v>
      </c>
      <c r="C7" s="42"/>
      <c r="D7" s="3">
        <v>67</v>
      </c>
      <c r="E7" s="61"/>
      <c r="F7" s="61"/>
      <c r="G7" s="61"/>
      <c r="H7" s="61"/>
      <c r="I7" s="61"/>
      <c r="J7" s="61"/>
      <c r="K7" s="61"/>
      <c r="L7" s="61"/>
      <c r="M7" s="61"/>
      <c r="N7" s="22">
        <f>MAX(C7:M7)</f>
        <v>67</v>
      </c>
      <c r="O7" s="42"/>
      <c r="P7" s="42"/>
      <c r="Q7" s="42"/>
      <c r="R7" s="42"/>
      <c r="S7" s="3"/>
      <c r="T7" s="61">
        <v>83</v>
      </c>
      <c r="U7" s="22">
        <f>MAX(O7:T7)</f>
        <v>83</v>
      </c>
      <c r="V7" s="9">
        <v>77</v>
      </c>
      <c r="W7" s="5"/>
      <c r="X7" s="5"/>
      <c r="Y7" s="5"/>
      <c r="Z7" s="5"/>
      <c r="AA7" s="5"/>
      <c r="AB7" s="5"/>
      <c r="AC7" s="22">
        <f>MAX(V7:AB7)</f>
        <v>77</v>
      </c>
      <c r="AD7" s="11">
        <v>68</v>
      </c>
      <c r="AE7" s="5">
        <v>74</v>
      </c>
      <c r="AF7" s="5"/>
      <c r="AG7" s="5"/>
      <c r="AH7" s="5">
        <v>78</v>
      </c>
      <c r="AI7" s="5">
        <v>77</v>
      </c>
      <c r="AJ7" s="5"/>
      <c r="AK7" s="22">
        <f>MAX(AD7:AJ7)</f>
        <v>78</v>
      </c>
      <c r="AL7" s="9"/>
      <c r="AM7" s="5"/>
      <c r="AN7" s="5"/>
      <c r="AO7" s="22">
        <f>MAX(AL7:AN7)</f>
        <v>0</v>
      </c>
      <c r="AP7" s="26">
        <f t="shared" si="0"/>
        <v>305</v>
      </c>
    </row>
    <row r="8" spans="1:42" ht="16.5" customHeight="1" thickBot="1">
      <c r="A8" s="52"/>
      <c r="B8" s="39"/>
      <c r="C8" s="43"/>
      <c r="D8" s="4"/>
      <c r="E8" s="62"/>
      <c r="F8" s="62"/>
      <c r="G8" s="62"/>
      <c r="H8" s="62"/>
      <c r="I8" s="62"/>
      <c r="J8" s="62"/>
      <c r="K8" s="62"/>
      <c r="L8" s="62"/>
      <c r="M8" s="62"/>
      <c r="N8" s="24"/>
      <c r="O8" s="43"/>
      <c r="P8" s="43"/>
      <c r="Q8" s="43"/>
      <c r="R8" s="43"/>
      <c r="S8" s="4"/>
      <c r="T8" s="62"/>
      <c r="U8" s="24"/>
      <c r="V8" s="10"/>
      <c r="W8" s="6"/>
      <c r="X8" s="6"/>
      <c r="Y8" s="6"/>
      <c r="Z8" s="6"/>
      <c r="AA8" s="6"/>
      <c r="AB8" s="6"/>
      <c r="AC8" s="27"/>
      <c r="AD8" s="12"/>
      <c r="AE8" s="6"/>
      <c r="AF8" s="6"/>
      <c r="AG8" s="6"/>
      <c r="AH8" s="6"/>
      <c r="AI8" s="6"/>
      <c r="AJ8" s="6"/>
      <c r="AK8" s="27"/>
      <c r="AL8" s="10"/>
      <c r="AM8" s="6"/>
      <c r="AN8" s="6"/>
      <c r="AO8" s="27"/>
      <c r="AP8" s="26">
        <f t="shared" si="0"/>
        <v>0</v>
      </c>
    </row>
    <row r="9" ht="13.5" thickTop="1">
      <c r="A9" s="55"/>
    </row>
    <row r="10" ht="12.75">
      <c r="A10" s="54"/>
    </row>
    <row r="11" ht="12.75">
      <c r="A11" s="54"/>
    </row>
    <row r="12" ht="12.75">
      <c r="A12" s="54"/>
    </row>
    <row r="13" ht="12.75">
      <c r="A13" s="54"/>
    </row>
    <row r="14" spans="1:2" ht="12.75">
      <c r="A14" s="54"/>
      <c r="B14" s="57"/>
    </row>
    <row r="15" spans="1:2" ht="12.75">
      <c r="A15" s="54"/>
      <c r="B15" s="57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</sheetData>
  <sheetProtection/>
  <mergeCells count="6">
    <mergeCell ref="AP1:AP2"/>
    <mergeCell ref="O1:U1"/>
    <mergeCell ref="V1:AC1"/>
    <mergeCell ref="AD1:AK1"/>
    <mergeCell ref="AL1:AO1"/>
    <mergeCell ref="C1:N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54" r:id="rId1"/>
  <headerFooter alignWithMargins="0">
    <oddHeader>&amp;C&amp;"Calibri"&amp;10&amp;KFF8C00C2 - Confidential&amp;1#
&amp;"Calibri"&amp;11&amp;K000000&amp;"Arial,Gras"&amp;20PALMARES CONCOURS DE PRINTEMPS</oddHeader>
    <oddFooter>&amp;L&amp;14DISCIPLINE &amp;A&amp;R&amp;14&amp;D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A1">
      <pane xSplit="2" ySplit="2" topLeftCell="L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3:AE5"/>
    </sheetView>
  </sheetViews>
  <sheetFormatPr defaultColWidth="11.421875" defaultRowHeight="12.75"/>
  <cols>
    <col min="1" max="1" width="12.7109375" style="0" bestFit="1" customWidth="1"/>
    <col min="2" max="2" width="26.421875" style="0" customWidth="1"/>
    <col min="3" max="8" width="4.7109375" style="0" customWidth="1"/>
    <col min="9" max="9" width="13.7109375" style="1" bestFit="1" customWidth="1"/>
    <col min="10" max="13" width="4.7109375" style="0" customWidth="1"/>
    <col min="14" max="14" width="13.7109375" style="1" bestFit="1" customWidth="1"/>
    <col min="15" max="19" width="4.7109375" style="0" customWidth="1"/>
    <col min="20" max="20" width="13.7109375" style="1" bestFit="1" customWidth="1"/>
    <col min="21" max="24" width="4.7109375" style="0" customWidth="1"/>
    <col min="25" max="25" width="13.7109375" style="1" customWidth="1"/>
    <col min="26" max="29" width="4.7109375" style="0" hidden="1" customWidth="1"/>
    <col min="30" max="30" width="13.7109375" style="1" hidden="1" customWidth="1"/>
  </cols>
  <sheetData>
    <row r="1" spans="1:31" ht="13.5" customHeight="1" thickTop="1">
      <c r="A1" s="221" t="s">
        <v>114</v>
      </c>
      <c r="B1" s="37"/>
      <c r="C1" s="257" t="s">
        <v>8</v>
      </c>
      <c r="D1" s="252"/>
      <c r="E1" s="253"/>
      <c r="F1" s="253"/>
      <c r="G1" s="253"/>
      <c r="H1" s="253"/>
      <c r="I1" s="254"/>
      <c r="J1" s="257" t="s">
        <v>1</v>
      </c>
      <c r="K1" s="252"/>
      <c r="L1" s="253"/>
      <c r="M1" s="253"/>
      <c r="N1" s="254"/>
      <c r="O1" s="233" t="s">
        <v>2</v>
      </c>
      <c r="P1" s="234"/>
      <c r="Q1" s="234"/>
      <c r="R1" s="234"/>
      <c r="S1" s="234"/>
      <c r="T1" s="235"/>
      <c r="U1" s="232" t="s">
        <v>3</v>
      </c>
      <c r="V1" s="234"/>
      <c r="W1" s="234"/>
      <c r="X1" s="234"/>
      <c r="Y1" s="236"/>
      <c r="Z1" s="233"/>
      <c r="AA1" s="234"/>
      <c r="AB1" s="234"/>
      <c r="AC1" s="234"/>
      <c r="AD1" s="235"/>
      <c r="AE1" s="255" t="s">
        <v>4</v>
      </c>
    </row>
    <row r="2" spans="1:31" ht="27" thickBot="1">
      <c r="A2" t="s">
        <v>5</v>
      </c>
      <c r="B2" s="40" t="s">
        <v>0</v>
      </c>
      <c r="C2" s="45">
        <v>44991</v>
      </c>
      <c r="D2" s="46">
        <v>45010</v>
      </c>
      <c r="E2" s="45">
        <v>45010</v>
      </c>
      <c r="F2" s="45"/>
      <c r="G2" s="59"/>
      <c r="H2" s="59" t="s">
        <v>6</v>
      </c>
      <c r="I2" s="21" t="s">
        <v>7</v>
      </c>
      <c r="J2" s="34">
        <v>45024</v>
      </c>
      <c r="K2" s="30">
        <v>45025</v>
      </c>
      <c r="L2" s="59"/>
      <c r="M2" s="59" t="s">
        <v>6</v>
      </c>
      <c r="N2" s="21" t="s">
        <v>7</v>
      </c>
      <c r="O2" s="20">
        <v>45066</v>
      </c>
      <c r="P2" s="19">
        <v>45066</v>
      </c>
      <c r="Q2" s="19">
        <v>45066</v>
      </c>
      <c r="R2" s="19">
        <v>45066</v>
      </c>
      <c r="S2" s="19"/>
      <c r="T2" s="25" t="s">
        <v>7</v>
      </c>
      <c r="U2" s="18">
        <v>45087</v>
      </c>
      <c r="V2" s="19">
        <v>45087</v>
      </c>
      <c r="W2" s="19"/>
      <c r="X2" s="19"/>
      <c r="Y2" s="21" t="s">
        <v>7</v>
      </c>
      <c r="Z2" s="20"/>
      <c r="AA2" s="19"/>
      <c r="AB2" s="19"/>
      <c r="AC2" s="19"/>
      <c r="AD2" s="25" t="s">
        <v>7</v>
      </c>
      <c r="AE2" s="256"/>
    </row>
    <row r="3" spans="1:31" ht="16.5" customHeight="1" thickTop="1">
      <c r="A3" s="53">
        <v>1</v>
      </c>
      <c r="B3" s="13" t="s">
        <v>49</v>
      </c>
      <c r="C3" s="31"/>
      <c r="D3" s="199">
        <v>73</v>
      </c>
      <c r="E3" s="189">
        <v>81</v>
      </c>
      <c r="F3" s="184"/>
      <c r="G3" s="60"/>
      <c r="H3" s="60"/>
      <c r="I3" s="22">
        <f>MAX(C3:H3)</f>
        <v>81</v>
      </c>
      <c r="J3" s="35">
        <v>82</v>
      </c>
      <c r="K3" s="36"/>
      <c r="L3" s="60"/>
      <c r="M3" s="60"/>
      <c r="N3" s="22">
        <f>MAX(J3:M3)</f>
        <v>82</v>
      </c>
      <c r="O3" s="16"/>
      <c r="P3" s="15">
        <v>79</v>
      </c>
      <c r="Q3" s="15">
        <v>75</v>
      </c>
      <c r="R3" s="15">
        <v>80</v>
      </c>
      <c r="S3" s="15"/>
      <c r="T3" s="22">
        <f>MAX(O3:S3)</f>
        <v>80</v>
      </c>
      <c r="U3" s="14">
        <v>78</v>
      </c>
      <c r="V3" s="15">
        <v>71</v>
      </c>
      <c r="W3" s="15"/>
      <c r="X3" s="15"/>
      <c r="Y3" s="22">
        <f>MAX(U3:X3)</f>
        <v>78</v>
      </c>
      <c r="Z3" s="16"/>
      <c r="AA3" s="15"/>
      <c r="AB3" s="15"/>
      <c r="AC3" s="15"/>
      <c r="AD3" s="22">
        <f>MAX(Z3:AC3)</f>
        <v>0</v>
      </c>
      <c r="AE3" s="26">
        <f>I3+N3+T3+Y3+AD3</f>
        <v>321</v>
      </c>
    </row>
    <row r="4" spans="1:31" ht="16.5" customHeight="1">
      <c r="A4" s="52">
        <v>2</v>
      </c>
      <c r="B4" s="219" t="s">
        <v>100</v>
      </c>
      <c r="C4" s="32"/>
      <c r="D4" s="3"/>
      <c r="E4" s="60"/>
      <c r="F4" s="60"/>
      <c r="G4" s="60"/>
      <c r="H4" s="60">
        <v>54</v>
      </c>
      <c r="I4" s="22">
        <f>MAX(C4:H4)</f>
        <v>54</v>
      </c>
      <c r="J4" s="32"/>
      <c r="K4" s="3"/>
      <c r="L4" s="60"/>
      <c r="M4" s="60">
        <v>55</v>
      </c>
      <c r="N4" s="22">
        <f>MAX(J4:M4)</f>
        <v>55</v>
      </c>
      <c r="O4" s="9">
        <v>42</v>
      </c>
      <c r="P4" s="5">
        <v>54</v>
      </c>
      <c r="Q4" s="5"/>
      <c r="R4" s="5"/>
      <c r="S4" s="5"/>
      <c r="T4" s="22">
        <f>MAX(O4:S4)</f>
        <v>54</v>
      </c>
      <c r="U4" s="11">
        <v>46</v>
      </c>
      <c r="V4" s="5"/>
      <c r="W4" s="5"/>
      <c r="X4" s="5"/>
      <c r="Y4" s="22">
        <f>MAX(U4:X4)</f>
        <v>46</v>
      </c>
      <c r="Z4" s="9"/>
      <c r="AA4" s="5"/>
      <c r="AB4" s="5"/>
      <c r="AC4" s="5"/>
      <c r="AD4" s="22">
        <f>MAX(Z4:AC4)</f>
        <v>0</v>
      </c>
      <c r="AE4" s="26">
        <f>I4+N4+T4+Y4+AD4</f>
        <v>209</v>
      </c>
    </row>
    <row r="5" spans="1:31" ht="16.5" customHeight="1">
      <c r="A5" s="52">
        <v>3</v>
      </c>
      <c r="B5" s="190" t="s">
        <v>48</v>
      </c>
      <c r="C5" s="32">
        <v>52</v>
      </c>
      <c r="D5" s="3"/>
      <c r="E5" s="60"/>
      <c r="F5" s="60"/>
      <c r="G5" s="60"/>
      <c r="H5" s="60"/>
      <c r="I5" s="22">
        <f>MAX(C5:H5)</f>
        <v>52</v>
      </c>
      <c r="J5" s="32"/>
      <c r="K5" s="3"/>
      <c r="L5" s="60"/>
      <c r="M5" s="60"/>
      <c r="N5" s="22">
        <f>MAX(J5:M5)</f>
        <v>0</v>
      </c>
      <c r="O5" s="9"/>
      <c r="P5" s="5"/>
      <c r="Q5" s="5"/>
      <c r="R5" s="5"/>
      <c r="S5" s="5">
        <v>27</v>
      </c>
      <c r="T5" s="22">
        <f>MAX(O5:S5)</f>
        <v>27</v>
      </c>
      <c r="U5" s="11">
        <v>46</v>
      </c>
      <c r="V5" s="5"/>
      <c r="W5" s="5"/>
      <c r="X5" s="5"/>
      <c r="Y5" s="22">
        <f>MAX(U5:X5)</f>
        <v>46</v>
      </c>
      <c r="Z5" s="9"/>
      <c r="AA5" s="5"/>
      <c r="AB5" s="5"/>
      <c r="AC5" s="5"/>
      <c r="AD5" s="22">
        <f>MAX(Z5:AC5)</f>
        <v>0</v>
      </c>
      <c r="AE5" s="26">
        <f>I5+N5+T5+Y5+AD5</f>
        <v>125</v>
      </c>
    </row>
    <row r="6" spans="1:31" ht="16.5" customHeight="1">
      <c r="A6" s="52"/>
      <c r="B6" s="38"/>
      <c r="C6" s="32"/>
      <c r="D6" s="3"/>
      <c r="E6" s="61"/>
      <c r="F6" s="61"/>
      <c r="G6" s="61"/>
      <c r="H6" s="61"/>
      <c r="I6" s="23"/>
      <c r="J6" s="32"/>
      <c r="K6" s="3"/>
      <c r="L6" s="61"/>
      <c r="M6" s="61"/>
      <c r="N6" s="23"/>
      <c r="O6" s="9"/>
      <c r="P6" s="5"/>
      <c r="Q6" s="5"/>
      <c r="R6" s="5"/>
      <c r="S6" s="5"/>
      <c r="T6" s="22"/>
      <c r="U6" s="11"/>
      <c r="V6" s="5"/>
      <c r="W6" s="5"/>
      <c r="X6" s="5"/>
      <c r="Y6" s="22"/>
      <c r="Z6" s="9"/>
      <c r="AA6" s="5"/>
      <c r="AB6" s="5"/>
      <c r="AC6" s="5"/>
      <c r="AD6" s="22"/>
      <c r="AE6" s="26"/>
    </row>
    <row r="7" spans="1:31" ht="16.5" customHeight="1">
      <c r="A7" s="52"/>
      <c r="B7" s="38"/>
      <c r="C7" s="32"/>
      <c r="D7" s="3"/>
      <c r="E7" s="61"/>
      <c r="F7" s="61"/>
      <c r="G7" s="61"/>
      <c r="H7" s="61"/>
      <c r="I7" s="23"/>
      <c r="J7" s="32"/>
      <c r="K7" s="3"/>
      <c r="L7" s="61"/>
      <c r="M7" s="61"/>
      <c r="N7" s="23"/>
      <c r="O7" s="9"/>
      <c r="P7" s="5"/>
      <c r="Q7" s="5"/>
      <c r="R7" s="5"/>
      <c r="S7" s="5"/>
      <c r="T7" s="22"/>
      <c r="U7" s="11"/>
      <c r="V7" s="5"/>
      <c r="W7" s="5"/>
      <c r="X7" s="5"/>
      <c r="Y7" s="22"/>
      <c r="Z7" s="9"/>
      <c r="AA7" s="5"/>
      <c r="AB7" s="5"/>
      <c r="AC7" s="5"/>
      <c r="AD7" s="22"/>
      <c r="AE7" s="26"/>
    </row>
    <row r="8" spans="1:31" ht="16.5" customHeight="1" thickBot="1">
      <c r="A8" s="52"/>
      <c r="B8" s="39"/>
      <c r="C8" s="33"/>
      <c r="D8" s="4"/>
      <c r="E8" s="62"/>
      <c r="F8" s="62"/>
      <c r="G8" s="62"/>
      <c r="H8" s="62"/>
      <c r="I8" s="24"/>
      <c r="J8" s="33"/>
      <c r="K8" s="4"/>
      <c r="L8" s="62"/>
      <c r="M8" s="62"/>
      <c r="N8" s="24"/>
      <c r="O8" s="10"/>
      <c r="P8" s="6"/>
      <c r="Q8" s="6"/>
      <c r="R8" s="6"/>
      <c r="S8" s="6"/>
      <c r="T8" s="27"/>
      <c r="U8" s="12"/>
      <c r="V8" s="6"/>
      <c r="W8" s="6"/>
      <c r="X8" s="6"/>
      <c r="Y8" s="27"/>
      <c r="Z8" s="10"/>
      <c r="AA8" s="6"/>
      <c r="AB8" s="6"/>
      <c r="AC8" s="6"/>
      <c r="AD8" s="27"/>
      <c r="AE8" s="28"/>
    </row>
    <row r="9" ht="13.5" thickTop="1">
      <c r="A9" s="55"/>
    </row>
    <row r="10" spans="1:11" ht="12.75">
      <c r="A10" s="54"/>
      <c r="K10" s="1"/>
    </row>
    <row r="11" ht="12.75">
      <c r="A11" s="54"/>
    </row>
    <row r="12" ht="12.75">
      <c r="A12" s="54"/>
    </row>
    <row r="13" ht="12.75">
      <c r="A13" s="54"/>
    </row>
    <row r="14" spans="1:2" ht="12.75">
      <c r="A14" s="54"/>
      <c r="B14" s="57"/>
    </row>
    <row r="15" spans="1:2" ht="12.75">
      <c r="A15" s="54"/>
      <c r="B15" s="57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</sheetData>
  <sheetProtection/>
  <mergeCells count="6">
    <mergeCell ref="AE1:AE2"/>
    <mergeCell ref="J1:N1"/>
    <mergeCell ref="O1:T1"/>
    <mergeCell ref="U1:Y1"/>
    <mergeCell ref="Z1:AD1"/>
    <mergeCell ref="C1:I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70" r:id="rId1"/>
  <headerFooter alignWithMargins="0">
    <oddHeader>&amp;C&amp;"Calibri"&amp;10&amp;KFF8C00C2 - Confidential&amp;1#
&amp;"Calibri"&amp;11&amp;K000000&amp;"Arial,Gras"&amp;20PALMARES CONCOURS DE PRINTEMPS</oddHeader>
    <oddFooter>&amp;L&amp;14DISCIPLINE &amp;A&amp;R&amp;14&amp;D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"/>
  <sheetViews>
    <sheetView zoomScalePageLayoutView="0" workbookViewId="0" topLeftCell="A1">
      <selection activeCell="AL10" sqref="AL10"/>
    </sheetView>
  </sheetViews>
  <sheetFormatPr defaultColWidth="11.421875" defaultRowHeight="12.75"/>
  <cols>
    <col min="2" max="2" width="26.28125" style="0" customWidth="1"/>
    <col min="3" max="11" width="4.7109375" style="0" customWidth="1"/>
    <col min="12" max="12" width="13.7109375" style="1" bestFit="1" customWidth="1"/>
    <col min="13" max="21" width="4.7109375" style="0" customWidth="1"/>
    <col min="22" max="22" width="13.7109375" style="1" bestFit="1" customWidth="1"/>
    <col min="23" max="34" width="4.7109375" style="0" customWidth="1"/>
    <col min="35" max="35" width="13.7109375" style="1" bestFit="1" customWidth="1"/>
    <col min="36" max="39" width="4.7109375" style="0" customWidth="1"/>
    <col min="40" max="40" width="13.7109375" style="1" customWidth="1"/>
    <col min="41" max="43" width="4.7109375" style="0" customWidth="1"/>
    <col min="44" max="44" width="13.7109375" style="1" customWidth="1"/>
  </cols>
  <sheetData>
    <row r="1" spans="2:45" ht="13.5" thickTop="1">
      <c r="B1" s="41"/>
      <c r="C1" s="257" t="s">
        <v>8</v>
      </c>
      <c r="D1" s="258"/>
      <c r="E1" s="258"/>
      <c r="F1" s="258"/>
      <c r="G1" s="258"/>
      <c r="H1" s="258"/>
      <c r="I1" s="258"/>
      <c r="J1" s="258"/>
      <c r="K1" s="258"/>
      <c r="L1" s="254"/>
      <c r="M1" s="257" t="s">
        <v>1</v>
      </c>
      <c r="N1" s="258"/>
      <c r="O1" s="258"/>
      <c r="P1" s="258"/>
      <c r="Q1" s="258"/>
      <c r="R1" s="258"/>
      <c r="S1" s="258"/>
      <c r="T1" s="258"/>
      <c r="U1" s="258"/>
      <c r="V1" s="254"/>
      <c r="W1" s="233" t="s">
        <v>2</v>
      </c>
      <c r="X1" s="233"/>
      <c r="Y1" s="234"/>
      <c r="Z1" s="234"/>
      <c r="AA1" s="235"/>
      <c r="AB1" s="235"/>
      <c r="AC1" s="235"/>
      <c r="AD1" s="235"/>
      <c r="AE1" s="235"/>
      <c r="AF1" s="235"/>
      <c r="AG1" s="235"/>
      <c r="AH1" s="235"/>
      <c r="AI1" s="235"/>
      <c r="AJ1" s="232" t="s">
        <v>3</v>
      </c>
      <c r="AK1" s="233"/>
      <c r="AL1" s="234"/>
      <c r="AM1" s="234"/>
      <c r="AN1" s="236"/>
      <c r="AO1" s="233"/>
      <c r="AP1" s="234"/>
      <c r="AQ1" s="234"/>
      <c r="AR1" s="235"/>
      <c r="AS1" s="237" t="s">
        <v>4</v>
      </c>
    </row>
    <row r="2" spans="1:45" ht="27" thickBot="1">
      <c r="A2" t="s">
        <v>5</v>
      </c>
      <c r="B2" s="83" t="s">
        <v>0</v>
      </c>
      <c r="C2" s="84"/>
      <c r="D2" s="85"/>
      <c r="E2" s="137"/>
      <c r="F2" s="159"/>
      <c r="G2" s="159"/>
      <c r="H2" s="159"/>
      <c r="I2" s="159"/>
      <c r="J2" s="159"/>
      <c r="K2" s="157" t="s">
        <v>6</v>
      </c>
      <c r="L2" s="86" t="s">
        <v>7</v>
      </c>
      <c r="M2" s="84">
        <v>45034</v>
      </c>
      <c r="N2" s="85"/>
      <c r="O2" s="137"/>
      <c r="P2" s="159"/>
      <c r="Q2" s="159"/>
      <c r="R2" s="159"/>
      <c r="S2" s="159"/>
      <c r="T2" s="159"/>
      <c r="U2" s="157" t="s">
        <v>6</v>
      </c>
      <c r="V2" s="86" t="s">
        <v>7</v>
      </c>
      <c r="W2" s="18"/>
      <c r="X2" s="20"/>
      <c r="Y2" s="20"/>
      <c r="Z2" s="19"/>
      <c r="AA2" s="48"/>
      <c r="AB2" s="48"/>
      <c r="AC2" s="48"/>
      <c r="AD2" s="48"/>
      <c r="AE2" s="48"/>
      <c r="AF2" s="48"/>
      <c r="AG2" s="48"/>
      <c r="AH2" s="207" t="s">
        <v>115</v>
      </c>
      <c r="AI2" s="25" t="s">
        <v>7</v>
      </c>
      <c r="AJ2" s="18">
        <v>45092</v>
      </c>
      <c r="AK2" s="20"/>
      <c r="AL2" s="19"/>
      <c r="AM2" s="19"/>
      <c r="AN2" s="21" t="s">
        <v>7</v>
      </c>
      <c r="AO2" s="20"/>
      <c r="AP2" s="19"/>
      <c r="AQ2" s="19"/>
      <c r="AR2" s="25" t="s">
        <v>7</v>
      </c>
      <c r="AS2" s="238"/>
    </row>
    <row r="3" spans="1:45" ht="16.5" customHeight="1" thickTop="1">
      <c r="A3" s="80">
        <v>1</v>
      </c>
      <c r="B3" s="192" t="s">
        <v>29</v>
      </c>
      <c r="C3" s="87"/>
      <c r="D3" s="88"/>
      <c r="E3" s="138"/>
      <c r="F3" s="3"/>
      <c r="G3" s="3"/>
      <c r="H3" s="3"/>
      <c r="I3" s="3"/>
      <c r="J3" s="3"/>
      <c r="K3" s="158">
        <v>89</v>
      </c>
      <c r="L3" s="89">
        <f>MAX(C3:K3)</f>
        <v>89</v>
      </c>
      <c r="M3" s="87">
        <v>84</v>
      </c>
      <c r="N3" s="88"/>
      <c r="O3" s="138"/>
      <c r="P3" s="3"/>
      <c r="Q3" s="3"/>
      <c r="R3" s="3"/>
      <c r="S3" s="3"/>
      <c r="T3" s="3"/>
      <c r="U3" s="158"/>
      <c r="V3" s="89">
        <f>MAX(M3:S3)</f>
        <v>84</v>
      </c>
      <c r="W3" s="11"/>
      <c r="X3" s="9"/>
      <c r="Y3" s="9"/>
      <c r="Z3" s="5"/>
      <c r="AA3" s="49"/>
      <c r="AB3" s="49"/>
      <c r="AC3" s="49"/>
      <c r="AD3" s="49"/>
      <c r="AE3" s="49"/>
      <c r="AF3" s="49"/>
      <c r="AG3" s="49"/>
      <c r="AH3" s="49">
        <v>91</v>
      </c>
      <c r="AI3" s="101">
        <f>MAX(W3:AH3)</f>
        <v>91</v>
      </c>
      <c r="AJ3" s="11">
        <v>85</v>
      </c>
      <c r="AK3" s="9"/>
      <c r="AL3" s="5"/>
      <c r="AM3" s="5"/>
      <c r="AN3" s="22">
        <f>MAX(AJ3:AM3)</f>
        <v>85</v>
      </c>
      <c r="AO3" s="9"/>
      <c r="AP3" s="5"/>
      <c r="AQ3" s="5"/>
      <c r="AR3" s="101">
        <f>MAX(AO3:AQ3)</f>
        <v>0</v>
      </c>
      <c r="AS3" s="126">
        <f>L3+V3+AI3+AN3+AR3</f>
        <v>349</v>
      </c>
    </row>
    <row r="4" spans="1:45" ht="16.5" customHeight="1">
      <c r="A4" s="81">
        <v>2</v>
      </c>
      <c r="B4" s="90"/>
      <c r="C4" s="32"/>
      <c r="D4" s="58"/>
      <c r="E4" s="3"/>
      <c r="F4" s="3"/>
      <c r="G4" s="3"/>
      <c r="H4" s="3"/>
      <c r="I4" s="3"/>
      <c r="J4" s="3"/>
      <c r="K4" s="58"/>
      <c r="L4" s="23">
        <f>MAX(C4:I4)</f>
        <v>0</v>
      </c>
      <c r="M4" s="32"/>
      <c r="N4" s="58"/>
      <c r="O4" s="3"/>
      <c r="P4" s="3"/>
      <c r="Q4" s="3"/>
      <c r="R4" s="3"/>
      <c r="S4" s="3"/>
      <c r="T4" s="3"/>
      <c r="U4" s="58"/>
      <c r="V4" s="23">
        <f>MAX(M4:S4)</f>
        <v>0</v>
      </c>
      <c r="W4" s="11"/>
      <c r="X4" s="9"/>
      <c r="Y4" s="9"/>
      <c r="Z4" s="5"/>
      <c r="AA4" s="49"/>
      <c r="AB4" s="49"/>
      <c r="AC4" s="49"/>
      <c r="AD4" s="49"/>
      <c r="AE4" s="49"/>
      <c r="AF4" s="49"/>
      <c r="AG4" s="49"/>
      <c r="AH4" s="49"/>
      <c r="AI4" s="23">
        <f>MAX(W4:AH4)</f>
        <v>0</v>
      </c>
      <c r="AJ4" s="11"/>
      <c r="AK4" s="9"/>
      <c r="AL4" s="5"/>
      <c r="AM4" s="5"/>
      <c r="AN4" s="22">
        <f>MAX(AJ4:AM4)</f>
        <v>0</v>
      </c>
      <c r="AO4" s="9"/>
      <c r="AP4" s="5"/>
      <c r="AQ4" s="5"/>
      <c r="AR4" s="102">
        <f>MAX(AO4:AQ4)</f>
        <v>0</v>
      </c>
      <c r="AS4" s="139">
        <f>L4+V4+AI4+AN4+AR4</f>
        <v>0</v>
      </c>
    </row>
    <row r="5" spans="1:45" ht="16.5" customHeight="1">
      <c r="A5" s="81">
        <v>3</v>
      </c>
      <c r="B5" s="90"/>
      <c r="C5" s="32"/>
      <c r="D5" s="58"/>
      <c r="E5" s="3"/>
      <c r="F5" s="3"/>
      <c r="G5" s="3"/>
      <c r="H5" s="3"/>
      <c r="I5" s="3"/>
      <c r="J5" s="3"/>
      <c r="K5" s="42"/>
      <c r="L5" s="23">
        <f>MAX(C5:I5)</f>
        <v>0</v>
      </c>
      <c r="M5" s="32"/>
      <c r="N5" s="58"/>
      <c r="O5" s="3"/>
      <c r="P5" s="3"/>
      <c r="Q5" s="3"/>
      <c r="R5" s="3"/>
      <c r="S5" s="3"/>
      <c r="T5" s="3"/>
      <c r="U5" s="42"/>
      <c r="V5" s="23">
        <f>MAX(M5:S5)</f>
        <v>0</v>
      </c>
      <c r="W5" s="9"/>
      <c r="X5" s="9"/>
      <c r="Y5" s="5"/>
      <c r="Z5" s="5"/>
      <c r="AA5" s="49"/>
      <c r="AB5" s="49"/>
      <c r="AC5" s="49"/>
      <c r="AD5" s="49"/>
      <c r="AE5" s="49"/>
      <c r="AF5" s="49"/>
      <c r="AG5" s="49"/>
      <c r="AH5" s="49"/>
      <c r="AI5" s="23">
        <f>MAX(W5:AH5)</f>
        <v>0</v>
      </c>
      <c r="AJ5" s="11"/>
      <c r="AK5" s="9"/>
      <c r="AL5" s="5"/>
      <c r="AM5" s="5"/>
      <c r="AN5" s="22">
        <f>MAX(AJ5:AM5)</f>
        <v>0</v>
      </c>
      <c r="AO5" s="9"/>
      <c r="AP5" s="5"/>
      <c r="AQ5" s="5"/>
      <c r="AR5" s="102">
        <f>MAX(AO5:AQ5)</f>
        <v>0</v>
      </c>
      <c r="AS5" s="126">
        <f>L5+V5+AI5+AN5+AR5</f>
        <v>0</v>
      </c>
    </row>
    <row r="6" spans="1:45" ht="16.5" customHeight="1" thickBot="1">
      <c r="A6" s="82">
        <v>4</v>
      </c>
      <c r="B6" s="136"/>
      <c r="C6" s="135"/>
      <c r="D6" s="133"/>
      <c r="E6" s="4"/>
      <c r="F6" s="4"/>
      <c r="G6" s="4"/>
      <c r="H6" s="4"/>
      <c r="I6" s="4"/>
      <c r="J6" s="4"/>
      <c r="K6" s="43"/>
      <c r="L6" s="102">
        <f>MAX(C6:K6)</f>
        <v>0</v>
      </c>
      <c r="M6" s="135"/>
      <c r="N6" s="133"/>
      <c r="O6" s="4"/>
      <c r="P6" s="4"/>
      <c r="Q6" s="4"/>
      <c r="R6" s="4"/>
      <c r="S6" s="4"/>
      <c r="T6" s="4"/>
      <c r="U6" s="43"/>
      <c r="V6" s="102">
        <f>MAX(M6:U6)</f>
        <v>0</v>
      </c>
      <c r="W6" s="43"/>
      <c r="X6" s="43"/>
      <c r="Y6" s="4"/>
      <c r="Z6" s="4"/>
      <c r="AA6" s="95"/>
      <c r="AB6" s="95"/>
      <c r="AC6" s="95"/>
      <c r="AD6" s="95"/>
      <c r="AE6" s="95"/>
      <c r="AF6" s="95"/>
      <c r="AG6" s="95"/>
      <c r="AH6" s="95"/>
      <c r="AI6" s="101">
        <f>MAX(W6:AH6)</f>
        <v>0</v>
      </c>
      <c r="AJ6" s="33"/>
      <c r="AK6" s="43"/>
      <c r="AL6" s="4"/>
      <c r="AM6" s="4"/>
      <c r="AN6" s="24">
        <f>MAX(AJ6:AM6)</f>
        <v>0</v>
      </c>
      <c r="AO6" s="43"/>
      <c r="AP6" s="4"/>
      <c r="AQ6" s="4"/>
      <c r="AR6" s="24">
        <f>MAX(AO6:AQ6)</f>
        <v>0</v>
      </c>
      <c r="AS6" s="126">
        <f>L6+V6+AI6+AN6+AR6</f>
        <v>0</v>
      </c>
    </row>
    <row r="7" spans="1:46" ht="15" thickTop="1">
      <c r="A7" s="54"/>
      <c r="B7" s="134"/>
      <c r="C7" s="134"/>
      <c r="D7" s="134"/>
      <c r="E7" s="134"/>
      <c r="I7" s="118"/>
      <c r="J7" s="118"/>
      <c r="K7" s="134"/>
      <c r="L7" s="117"/>
      <c r="M7" s="134"/>
      <c r="N7" s="134"/>
      <c r="O7" s="134"/>
      <c r="S7" s="118"/>
      <c r="T7" s="118"/>
      <c r="U7" s="134"/>
      <c r="V7" s="117"/>
      <c r="W7" s="55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132"/>
      <c r="AJ7" s="55"/>
      <c r="AK7" s="94"/>
      <c r="AL7" s="94"/>
      <c r="AM7" s="94"/>
      <c r="AN7" s="117"/>
      <c r="AO7" s="55"/>
      <c r="AP7" s="94"/>
      <c r="AQ7" s="94"/>
      <c r="AR7" s="117"/>
      <c r="AS7" s="125"/>
      <c r="AT7" s="118"/>
    </row>
    <row r="8" spans="1:45" ht="12.75">
      <c r="A8" s="54"/>
      <c r="L8" s="116"/>
      <c r="V8" s="116"/>
      <c r="AI8" s="116"/>
      <c r="AN8" s="116"/>
      <c r="AR8" s="116"/>
      <c r="AS8" s="118"/>
    </row>
    <row r="9" ht="12.75">
      <c r="A9" s="54"/>
    </row>
    <row r="10" ht="12.75">
      <c r="A10" s="54"/>
    </row>
    <row r="11" ht="12.75">
      <c r="A11" s="54"/>
    </row>
    <row r="12" ht="12.75">
      <c r="A12" s="54"/>
    </row>
    <row r="13" ht="12.75">
      <c r="A13" s="54"/>
    </row>
    <row r="14" spans="1:2" ht="12.75">
      <c r="A14" s="54"/>
      <c r="B14" s="57"/>
    </row>
    <row r="15" spans="1:2" ht="12.75">
      <c r="A15" s="54"/>
      <c r="B15" s="57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</sheetData>
  <sheetProtection/>
  <mergeCells count="6">
    <mergeCell ref="AS1:AS2"/>
    <mergeCell ref="M1:V1"/>
    <mergeCell ref="W1:AI1"/>
    <mergeCell ref="AJ1:AN1"/>
    <mergeCell ref="AO1:AR1"/>
    <mergeCell ref="C1:L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47" r:id="rId1"/>
  <headerFooter alignWithMargins="0">
    <oddHeader>&amp;C&amp;"Calibri"&amp;10&amp;KFF8C00C2 - Confidential&amp;1#
&amp;"Calibri"&amp;11&amp;K000000&amp;"Arial,Gras"&amp;20PALMARES CONCOURS DE PRINTEMPS</oddHeader>
    <oddFooter>&amp;L&amp;14DISCIPLINE &amp;A&amp;R&amp;14&amp;D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zoomScalePageLayoutView="0" workbookViewId="0" topLeftCell="A1">
      <selection activeCell="Y2" sqref="Y1:AB16384"/>
    </sheetView>
  </sheetViews>
  <sheetFormatPr defaultColWidth="11.421875" defaultRowHeight="12.75"/>
  <cols>
    <col min="2" max="2" width="25.7109375" style="0" customWidth="1"/>
    <col min="3" max="8" width="4.7109375" style="0" customWidth="1"/>
    <col min="9" max="9" width="13.7109375" style="1" bestFit="1" customWidth="1"/>
    <col min="10" max="15" width="4.7109375" style="0" customWidth="1"/>
    <col min="16" max="16" width="13.7109375" style="1" bestFit="1" customWidth="1"/>
    <col min="17" max="18" width="4.7109375" style="0" customWidth="1"/>
    <col min="19" max="19" width="9.7109375" style="0" bestFit="1" customWidth="1"/>
    <col min="20" max="20" width="13.7109375" style="1" bestFit="1" customWidth="1"/>
    <col min="21" max="23" width="4.7109375" style="0" customWidth="1"/>
    <col min="24" max="24" width="13.7109375" style="1" customWidth="1"/>
    <col min="25" max="27" width="4.7109375" style="0" hidden="1" customWidth="1"/>
    <col min="28" max="28" width="13.7109375" style="1" hidden="1" customWidth="1"/>
  </cols>
  <sheetData>
    <row r="1" spans="2:29" ht="13.5" thickTop="1">
      <c r="B1" s="37"/>
      <c r="C1" s="257" t="s">
        <v>8</v>
      </c>
      <c r="D1" s="252"/>
      <c r="E1" s="252"/>
      <c r="F1" s="253"/>
      <c r="G1" s="253"/>
      <c r="H1" s="253"/>
      <c r="I1" s="254"/>
      <c r="J1" s="257" t="s">
        <v>1</v>
      </c>
      <c r="K1" s="252"/>
      <c r="L1" s="252"/>
      <c r="M1" s="253"/>
      <c r="N1" s="253"/>
      <c r="O1" s="253"/>
      <c r="P1" s="254"/>
      <c r="Q1" s="233" t="s">
        <v>2</v>
      </c>
      <c r="R1" s="234"/>
      <c r="S1" s="234"/>
      <c r="T1" s="235"/>
      <c r="U1" s="232" t="s">
        <v>3</v>
      </c>
      <c r="V1" s="234"/>
      <c r="W1" s="234"/>
      <c r="X1" s="236"/>
      <c r="Y1" s="233"/>
      <c r="Z1" s="234"/>
      <c r="AA1" s="234"/>
      <c r="AB1" s="235"/>
      <c r="AC1" s="237" t="s">
        <v>4</v>
      </c>
    </row>
    <row r="2" spans="1:38" ht="27" thickBot="1">
      <c r="A2" t="s">
        <v>5</v>
      </c>
      <c r="B2" s="40" t="s">
        <v>0</v>
      </c>
      <c r="C2" s="34"/>
      <c r="D2" s="30"/>
      <c r="E2" s="30"/>
      <c r="F2" s="59"/>
      <c r="G2" s="59"/>
      <c r="H2" s="59" t="s">
        <v>6</v>
      </c>
      <c r="I2" s="21" t="s">
        <v>7</v>
      </c>
      <c r="J2" s="34">
        <v>45021</v>
      </c>
      <c r="K2" s="30">
        <v>45025</v>
      </c>
      <c r="L2" s="30">
        <v>45025</v>
      </c>
      <c r="M2" s="59"/>
      <c r="N2" s="59"/>
      <c r="O2" s="59" t="s">
        <v>6</v>
      </c>
      <c r="P2" s="21" t="s">
        <v>7</v>
      </c>
      <c r="Q2" s="20"/>
      <c r="R2" s="19"/>
      <c r="S2" s="200" t="s">
        <v>108</v>
      </c>
      <c r="T2" s="25" t="s">
        <v>7</v>
      </c>
      <c r="U2" s="18">
        <v>45084</v>
      </c>
      <c r="V2" s="19"/>
      <c r="W2" s="19"/>
      <c r="X2" s="21" t="s">
        <v>7</v>
      </c>
      <c r="Y2" s="20"/>
      <c r="Z2" s="19"/>
      <c r="AA2" s="19"/>
      <c r="AB2" s="25" t="s">
        <v>7</v>
      </c>
      <c r="AC2" s="238"/>
      <c r="AJ2" s="51"/>
      <c r="AK2" s="51"/>
      <c r="AL2" s="51"/>
    </row>
    <row r="3" spans="1:29" ht="16.5" customHeight="1" thickTop="1">
      <c r="A3" s="53">
        <v>1</v>
      </c>
      <c r="B3" s="179" t="s">
        <v>45</v>
      </c>
      <c r="C3" s="35"/>
      <c r="D3" s="36"/>
      <c r="E3" s="36"/>
      <c r="F3" s="60"/>
      <c r="G3" s="60"/>
      <c r="H3" s="60">
        <v>61</v>
      </c>
      <c r="I3" s="22">
        <f>MAX(C3:H3)</f>
        <v>61</v>
      </c>
      <c r="J3" s="35">
        <v>80</v>
      </c>
      <c r="K3" s="36">
        <v>61</v>
      </c>
      <c r="L3" s="36">
        <v>81</v>
      </c>
      <c r="M3" s="60"/>
      <c r="N3" s="60"/>
      <c r="O3" s="60"/>
      <c r="P3" s="22">
        <f>MAX(J3:O3)</f>
        <v>81</v>
      </c>
      <c r="Q3" s="16"/>
      <c r="R3" s="15"/>
      <c r="S3" s="15">
        <v>81</v>
      </c>
      <c r="T3" s="22">
        <f>MAX(Q3:S3)</f>
        <v>81</v>
      </c>
      <c r="U3" s="14">
        <v>81</v>
      </c>
      <c r="V3" s="15"/>
      <c r="W3" s="15"/>
      <c r="X3" s="22">
        <f>MAX(U3:W3)</f>
        <v>81</v>
      </c>
      <c r="Y3" s="16"/>
      <c r="Z3" s="15"/>
      <c r="AA3" s="15"/>
      <c r="AB3" s="22"/>
      <c r="AC3" s="26">
        <f>I3+P3+T3+X3+AB3</f>
        <v>304</v>
      </c>
    </row>
    <row r="4" spans="1:29" ht="16.5" customHeight="1">
      <c r="A4" s="52">
        <v>2</v>
      </c>
      <c r="B4" s="38"/>
      <c r="C4" s="32"/>
      <c r="D4" s="3"/>
      <c r="E4" s="3"/>
      <c r="F4" s="61"/>
      <c r="G4" s="61"/>
      <c r="H4" s="61"/>
      <c r="I4" s="22">
        <f>MAX(C4:H4)</f>
        <v>0</v>
      </c>
      <c r="J4" s="32"/>
      <c r="K4" s="3"/>
      <c r="L4" s="3"/>
      <c r="M4" s="61"/>
      <c r="N4" s="61"/>
      <c r="O4" s="61"/>
      <c r="P4" s="22">
        <f>MAX(J4:O4)</f>
        <v>0</v>
      </c>
      <c r="Q4" s="9"/>
      <c r="R4" s="5"/>
      <c r="S4" s="5"/>
      <c r="T4" s="22">
        <f>MAX(Q4:S4)</f>
        <v>0</v>
      </c>
      <c r="U4" s="11"/>
      <c r="V4" s="5"/>
      <c r="W4" s="5"/>
      <c r="X4" s="22">
        <f>MAX(U4:W4)</f>
        <v>0</v>
      </c>
      <c r="Y4" s="9"/>
      <c r="Z4" s="5"/>
      <c r="AA4" s="5"/>
      <c r="AB4" s="22">
        <f>MAX(Y4:AA4)</f>
        <v>0</v>
      </c>
      <c r="AC4" s="26">
        <f>I4+P4+T4+X4+AB4</f>
        <v>0</v>
      </c>
    </row>
    <row r="5" spans="1:29" ht="16.5" customHeight="1">
      <c r="A5" s="52">
        <v>3</v>
      </c>
      <c r="B5" s="147"/>
      <c r="C5" s="32"/>
      <c r="D5" s="3"/>
      <c r="E5" s="3"/>
      <c r="F5" s="61"/>
      <c r="G5" s="61"/>
      <c r="H5" s="61"/>
      <c r="I5" s="22">
        <f>MAX(C5:H5)</f>
        <v>0</v>
      </c>
      <c r="J5" s="32"/>
      <c r="K5" s="3"/>
      <c r="L5" s="3"/>
      <c r="M5" s="61"/>
      <c r="N5" s="61"/>
      <c r="O5" s="61"/>
      <c r="P5" s="22">
        <f>MAX(J5:O5)</f>
        <v>0</v>
      </c>
      <c r="Q5" s="9"/>
      <c r="R5" s="5"/>
      <c r="S5" s="5"/>
      <c r="T5" s="22">
        <f>MAX(Q5:S5)</f>
        <v>0</v>
      </c>
      <c r="U5" s="11"/>
      <c r="V5" s="5"/>
      <c r="W5" s="5"/>
      <c r="X5" s="22">
        <f>MAX(U5:W5)</f>
        <v>0</v>
      </c>
      <c r="Y5" s="9"/>
      <c r="Z5" s="5"/>
      <c r="AA5" s="5"/>
      <c r="AB5" s="22">
        <f>MAX(Y5:AA5)</f>
        <v>0</v>
      </c>
      <c r="AC5" s="26">
        <f>I5+P5+T5+X5+AB5</f>
        <v>0</v>
      </c>
    </row>
    <row r="6" spans="1:29" ht="16.5" customHeight="1">
      <c r="A6" s="52">
        <v>4</v>
      </c>
      <c r="B6" s="38"/>
      <c r="C6" s="32"/>
      <c r="D6" s="3"/>
      <c r="E6" s="3"/>
      <c r="F6" s="61"/>
      <c r="G6" s="61"/>
      <c r="H6" s="61"/>
      <c r="I6" s="22">
        <f>MAX(C6:H6)</f>
        <v>0</v>
      </c>
      <c r="J6" s="32"/>
      <c r="K6" s="3"/>
      <c r="L6" s="3"/>
      <c r="M6" s="61"/>
      <c r="N6" s="61"/>
      <c r="O6" s="61"/>
      <c r="P6" s="22">
        <f>MAX(J6:O6)</f>
        <v>0</v>
      </c>
      <c r="Q6" s="9"/>
      <c r="R6" s="5"/>
      <c r="S6" s="5"/>
      <c r="T6" s="22">
        <f>MAX(Q6:S6)</f>
        <v>0</v>
      </c>
      <c r="U6" s="11"/>
      <c r="V6" s="5"/>
      <c r="W6" s="5"/>
      <c r="X6" s="22">
        <f>MAX(U6:W6)</f>
        <v>0</v>
      </c>
      <c r="Y6" s="9"/>
      <c r="Z6" s="5"/>
      <c r="AA6" s="5"/>
      <c r="AB6" s="22">
        <f>MAX(Y6:AA6)</f>
        <v>0</v>
      </c>
      <c r="AC6" s="26">
        <f>I6+P6+T6+X6+AB6</f>
        <v>0</v>
      </c>
    </row>
    <row r="7" spans="1:29" ht="16.5" customHeight="1">
      <c r="A7" s="52">
        <v>5</v>
      </c>
      <c r="B7" s="38"/>
      <c r="C7" s="32"/>
      <c r="D7" s="3"/>
      <c r="E7" s="3"/>
      <c r="F7" s="61"/>
      <c r="G7" s="61"/>
      <c r="H7" s="61"/>
      <c r="I7" s="22"/>
      <c r="J7" s="32"/>
      <c r="K7" s="3"/>
      <c r="L7" s="3"/>
      <c r="M7" s="61"/>
      <c r="N7" s="61"/>
      <c r="O7" s="61"/>
      <c r="P7" s="22"/>
      <c r="Q7" s="9"/>
      <c r="R7" s="5"/>
      <c r="S7" s="5"/>
      <c r="T7" s="22"/>
      <c r="U7" s="11"/>
      <c r="V7" s="5"/>
      <c r="W7" s="5"/>
      <c r="X7" s="22"/>
      <c r="Y7" s="9"/>
      <c r="Z7" s="5"/>
      <c r="AA7" s="5"/>
      <c r="AB7" s="22"/>
      <c r="AC7" s="26"/>
    </row>
    <row r="8" spans="1:29" ht="16.5" customHeight="1" thickBot="1">
      <c r="A8" s="52"/>
      <c r="B8" s="39"/>
      <c r="C8" s="33"/>
      <c r="D8" s="4"/>
      <c r="E8" s="4"/>
      <c r="F8" s="62"/>
      <c r="G8" s="62"/>
      <c r="H8" s="62"/>
      <c r="I8" s="24"/>
      <c r="J8" s="33"/>
      <c r="K8" s="4"/>
      <c r="L8" s="4"/>
      <c r="M8" s="62"/>
      <c r="N8" s="62"/>
      <c r="O8" s="62"/>
      <c r="P8" s="24"/>
      <c r="Q8" s="10"/>
      <c r="R8" s="6"/>
      <c r="S8" s="6"/>
      <c r="T8" s="27"/>
      <c r="U8" s="12"/>
      <c r="V8" s="6"/>
      <c r="W8" s="6"/>
      <c r="X8" s="27"/>
      <c r="Y8" s="10"/>
      <c r="Z8" s="6"/>
      <c r="AA8" s="6"/>
      <c r="AB8" s="27"/>
      <c r="AC8" s="28"/>
    </row>
    <row r="9" ht="13.5" thickTop="1">
      <c r="A9" s="55"/>
    </row>
    <row r="10" ht="12.75">
      <c r="A10" s="54"/>
    </row>
    <row r="11" ht="12.75">
      <c r="A11" s="54"/>
    </row>
    <row r="12" ht="12.75">
      <c r="A12" s="54"/>
    </row>
    <row r="13" ht="12.75">
      <c r="A13" s="54"/>
    </row>
    <row r="14" spans="1:2" ht="12.75">
      <c r="A14" s="54"/>
      <c r="B14" s="57"/>
    </row>
    <row r="15" spans="1:2" ht="12.75">
      <c r="A15" s="54"/>
      <c r="B15" s="57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</sheetData>
  <sheetProtection/>
  <mergeCells count="6">
    <mergeCell ref="AC1:AC2"/>
    <mergeCell ref="J1:P1"/>
    <mergeCell ref="Q1:T1"/>
    <mergeCell ref="U1:X1"/>
    <mergeCell ref="Y1:AB1"/>
    <mergeCell ref="C1:I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71" r:id="rId1"/>
  <headerFooter alignWithMargins="0">
    <oddHeader>&amp;C&amp;"Calibri"&amp;10&amp;KFF8C00C2 - Confidential&amp;1#
&amp;"Calibri"&amp;11&amp;K000000&amp;"Arial,Gras"&amp;20PALMARES CONCOURS DE PRINTEMPS</oddHeader>
    <oddFooter>&amp;L&amp;14DISCIPLINE &amp;A&amp;R&amp;14&amp;D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deceuyper_l</dc:creator>
  <cp:keywords/>
  <dc:description/>
  <cp:lastModifiedBy>PLUVINAGE Margaux (SAFRAN AIRCRAFT ENGINES)</cp:lastModifiedBy>
  <cp:lastPrinted>2016-04-25T06:58:03Z</cp:lastPrinted>
  <dcterms:created xsi:type="dcterms:W3CDTF">2013-04-03T15:52:33Z</dcterms:created>
  <dcterms:modified xsi:type="dcterms:W3CDTF">2023-06-20T07:11:08Z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4ffcea-f25b-491e-9dc9-834516f3550e_Enabled">
    <vt:lpwstr>true</vt:lpwstr>
  </property>
  <property fmtid="{D5CDD505-2E9C-101B-9397-08002B2CF9AE}" pid="3" name="MSIP_Label_024ffcea-f25b-491e-9dc9-834516f3550e_SetDate">
    <vt:lpwstr>2023-06-20T07:11:00Z</vt:lpwstr>
  </property>
  <property fmtid="{D5CDD505-2E9C-101B-9397-08002B2CF9AE}" pid="4" name="MSIP_Label_024ffcea-f25b-491e-9dc9-834516f3550e_Method">
    <vt:lpwstr>Standard</vt:lpwstr>
  </property>
  <property fmtid="{D5CDD505-2E9C-101B-9397-08002B2CF9AE}" pid="5" name="MSIP_Label_024ffcea-f25b-491e-9dc9-834516f3550e_Name">
    <vt:lpwstr>C2 - restricted</vt:lpwstr>
  </property>
  <property fmtid="{D5CDD505-2E9C-101B-9397-08002B2CF9AE}" pid="6" name="MSIP_Label_024ffcea-f25b-491e-9dc9-834516f3550e_SiteId">
    <vt:lpwstr>d52b49b7-0c8f-4d89-8c4f-f20517306e08</vt:lpwstr>
  </property>
  <property fmtid="{D5CDD505-2E9C-101B-9397-08002B2CF9AE}" pid="7" name="MSIP_Label_024ffcea-f25b-491e-9dc9-834516f3550e_ActionId">
    <vt:lpwstr>3ca16db5-5a13-4337-aaad-5447fe347f7c</vt:lpwstr>
  </property>
  <property fmtid="{D5CDD505-2E9C-101B-9397-08002B2CF9AE}" pid="8" name="MSIP_Label_024ffcea-f25b-491e-9dc9-834516f3550e_ContentBits">
    <vt:lpwstr>1</vt:lpwstr>
  </property>
</Properties>
</file>